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 yWindow="735" windowWidth="19185" windowHeight="714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19" i="35"/>
  <c r="AD25" i="35" s="1"/>
  <c r="AD26" i="35" s="1"/>
  <c r="Z19" i="33"/>
  <c r="Z25" i="33" s="1"/>
  <c r="Z26" i="33" s="1"/>
  <c r="Z28" i="33" s="1"/>
  <c r="AR51" i="33" s="1"/>
  <c r="Z19" i="35"/>
  <c r="Z25" i="35" s="1"/>
  <c r="Z26" i="35" s="1"/>
  <c r="V19" i="33"/>
  <c r="V25" i="33" s="1"/>
  <c r="V26" i="33" s="1"/>
  <c r="V28" i="33" s="1"/>
  <c r="V19" i="35"/>
  <c r="V25" i="35" s="1"/>
  <c r="V26" i="35" s="1"/>
  <c r="R19" i="33"/>
  <c r="R25" i="33" s="1"/>
  <c r="R26" i="33" s="1"/>
  <c r="R28" i="33" s="1"/>
  <c r="BB43" i="33" s="1"/>
  <c r="R19" i="35"/>
  <c r="R25" i="35" s="1"/>
  <c r="R26" i="35" s="1"/>
  <c r="N19" i="33"/>
  <c r="N25" i="33" s="1"/>
  <c r="N26" i="33" s="1"/>
  <c r="N28"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E19" i="33"/>
  <c r="AE25" i="33" s="1"/>
  <c r="AE26" i="33" s="1"/>
  <c r="AE28" i="33" s="1"/>
  <c r="AZ56" i="33" s="1"/>
  <c r="W19" i="35"/>
  <c r="W25" i="35" s="1"/>
  <c r="W26" i="35" s="1"/>
  <c r="W28" i="35" s="1"/>
  <c r="AT48" i="35" s="1"/>
  <c r="W19" i="33"/>
  <c r="W25" i="33" s="1"/>
  <c r="W26" i="33" s="1"/>
  <c r="W28" i="33" s="1"/>
  <c r="AQ48" i="33" s="1"/>
  <c r="O19" i="35"/>
  <c r="O25" i="35" s="1"/>
  <c r="O26" i="35" s="1"/>
  <c r="O28" i="35" s="1"/>
  <c r="O19" i="33"/>
  <c r="O25" i="33" s="1"/>
  <c r="O26" i="33" s="1"/>
  <c r="O28" i="33" s="1"/>
  <c r="BD40" i="33" s="1"/>
  <c r="G19" i="35"/>
  <c r="G25" i="35" s="1"/>
  <c r="G26" i="35" s="1"/>
  <c r="G28" i="35" s="1"/>
  <c r="AN32" i="35" s="1"/>
  <c r="G19" i="33"/>
  <c r="G25" i="33" s="1"/>
  <c r="G26" i="33" s="1"/>
  <c r="G28" i="33" s="1"/>
  <c r="AJ32" i="33" s="1"/>
  <c r="AW19" i="33"/>
  <c r="AW25" i="33" s="1"/>
  <c r="AW26"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I50" i="33" s="1"/>
  <c r="Y19" i="35"/>
  <c r="Y25" i="35" s="1"/>
  <c r="Y26" i="35" s="1"/>
  <c r="Y28" i="35" s="1"/>
  <c r="AY50" i="35" s="1"/>
  <c r="U19" i="33"/>
  <c r="U25" i="33" s="1"/>
  <c r="U26" i="33" s="1"/>
  <c r="U28" i="33" s="1"/>
  <c r="AP46" i="33" s="1"/>
  <c r="U19" i="35"/>
  <c r="U25" i="35" s="1"/>
  <c r="U26" i="35" s="1"/>
  <c r="U28" i="35" s="1"/>
  <c r="AS46" i="35" s="1"/>
  <c r="Q19" i="33"/>
  <c r="Q25" i="33" s="1"/>
  <c r="Q26" i="33" s="1"/>
  <c r="Q28" i="33" s="1"/>
  <c r="V42" i="33" s="1"/>
  <c r="Q19" i="35"/>
  <c r="Q25" i="35" s="1"/>
  <c r="Q26" i="35" s="1"/>
  <c r="Q28" i="35" s="1"/>
  <c r="AW42" i="35" s="1"/>
  <c r="M19" i="33"/>
  <c r="M25" i="33" s="1"/>
  <c r="M26" i="33" s="1"/>
  <c r="M28" i="33" s="1"/>
  <c r="AS38" i="33" s="1"/>
  <c r="M19" i="35"/>
  <c r="M25" i="35" s="1"/>
  <c r="M26" i="35" s="1"/>
  <c r="M28" i="35" s="1"/>
  <c r="I19" i="33"/>
  <c r="I25" i="33" s="1"/>
  <c r="I26"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G56" i="35"/>
  <c r="AP44" i="35"/>
  <c r="AI44" i="35"/>
  <c r="AD40" i="35"/>
  <c r="AC40" i="35"/>
  <c r="AQ55" i="33"/>
  <c r="AL55" i="33"/>
  <c r="AR47" i="33"/>
  <c r="BC47" i="33"/>
  <c r="AG47" i="33"/>
  <c r="AU39" i="33"/>
  <c r="Y39" i="33"/>
  <c r="AT39" i="33"/>
  <c r="Z39" i="33"/>
  <c r="AT50" i="33"/>
  <c r="BC50" i="33"/>
  <c r="AR42" i="33"/>
  <c r="AO42" i="33"/>
  <c r="Y42" i="33"/>
  <c r="I28" i="33" l="1"/>
  <c r="Q29" i="33"/>
  <c r="BD42" i="33"/>
  <c r="AV42" i="33"/>
  <c r="AN42" i="33"/>
  <c r="AY42" i="33"/>
  <c r="AQ42" i="33"/>
  <c r="AI42" i="33"/>
  <c r="AH42" i="33"/>
  <c r="W42" i="33"/>
  <c r="AZ42" i="33"/>
  <c r="AP42" i="33"/>
  <c r="AW42" i="33"/>
  <c r="AM42" i="33"/>
  <c r="AC42" i="33"/>
  <c r="U42" i="33"/>
  <c r="AB42" i="33"/>
  <c r="T42" i="33"/>
  <c r="AX42" i="33"/>
  <c r="AL42" i="33"/>
  <c r="AU42" i="33"/>
  <c r="AK42" i="33"/>
  <c r="AD42" i="33"/>
  <c r="S42" i="33"/>
  <c r="Z42" i="33"/>
  <c r="R42" i="33"/>
  <c r="Y29" i="33"/>
  <c r="AX50" i="33"/>
  <c r="AP50" i="33"/>
  <c r="AH50" i="33"/>
  <c r="Z50" i="33"/>
  <c r="AW50" i="33"/>
  <c r="AO50" i="33"/>
  <c r="AG50" i="33"/>
  <c r="BB50" i="33"/>
  <c r="AR50" i="33"/>
  <c r="AF50" i="33"/>
  <c r="BA50" i="33"/>
  <c r="AQ50" i="33"/>
  <c r="AE50" i="33"/>
  <c r="AZ50" i="33"/>
  <c r="AN50" i="33"/>
  <c r="AD50" i="33"/>
  <c r="AY50" i="33"/>
  <c r="AM50" i="33"/>
  <c r="AC50" i="33"/>
  <c r="AG28" i="33"/>
  <c r="AG29" i="33" s="1"/>
  <c r="AO28" i="33"/>
  <c r="AO29" i="33" s="1"/>
  <c r="AW28" i="33"/>
  <c r="AW29" i="33" s="1"/>
  <c r="O29" i="35"/>
  <c r="AX40" i="35"/>
  <c r="AP40" i="35"/>
  <c r="AH40" i="35"/>
  <c r="Z40" i="35"/>
  <c r="R40" i="35"/>
  <c r="AY40" i="35"/>
  <c r="AQ40" i="35"/>
  <c r="AI40" i="35"/>
  <c r="AA40" i="35"/>
  <c r="S40" i="35"/>
  <c r="AV40" i="35"/>
  <c r="AL40" i="35"/>
  <c r="AB40" i="35"/>
  <c r="P40" i="35"/>
  <c r="AU40" i="35"/>
  <c r="AK40" i="35"/>
  <c r="Y40" i="35"/>
  <c r="BD40" i="35"/>
  <c r="AT40" i="35"/>
  <c r="AJ40" i="35"/>
  <c r="X40" i="35"/>
  <c r="BC40" i="35"/>
  <c r="AS40" i="35"/>
  <c r="AG40" i="35"/>
  <c r="W40" i="35"/>
  <c r="BB40" i="35"/>
  <c r="AR40" i="35"/>
  <c r="AF40" i="35"/>
  <c r="V40" i="35"/>
  <c r="BA40" i="35"/>
  <c r="AO40" i="35"/>
  <c r="AE40" i="35"/>
  <c r="U40" i="35"/>
  <c r="AE29" i="35"/>
  <c r="BA56" i="35"/>
  <c r="AS56" i="35"/>
  <c r="AK56" i="35"/>
  <c r="BB56" i="35"/>
  <c r="AT56" i="35"/>
  <c r="AL56" i="35"/>
  <c r="AY56" i="35"/>
  <c r="AO56" i="35"/>
  <c r="BD56" i="35"/>
  <c r="AR56" i="35"/>
  <c r="AH56" i="35"/>
  <c r="AW56" i="35"/>
  <c r="AM56" i="35"/>
  <c r="AZ56" i="35"/>
  <c r="AP56" i="35"/>
  <c r="AF56" i="35"/>
  <c r="AU56" i="35"/>
  <c r="AI56" i="35"/>
  <c r="AX56" i="35"/>
  <c r="AN56" i="35"/>
  <c r="AU28" i="35"/>
  <c r="AU29" i="35" s="1"/>
  <c r="N29" i="33"/>
  <c r="BA39" i="33"/>
  <c r="AS39" i="33"/>
  <c r="AK39" i="33"/>
  <c r="AC39" i="33"/>
  <c r="U39" i="33"/>
  <c r="BD39" i="33"/>
  <c r="AV39" i="33"/>
  <c r="AN39" i="33"/>
  <c r="AF39" i="33"/>
  <c r="X39" i="33"/>
  <c r="P39" i="33"/>
  <c r="BC39" i="33"/>
  <c r="AQ39" i="33"/>
  <c r="AG39" i="33"/>
  <c r="W39" i="33"/>
  <c r="BB39" i="33"/>
  <c r="AR39" i="33"/>
  <c r="AH39" i="33"/>
  <c r="V39" i="33"/>
  <c r="AY39" i="33"/>
  <c r="AO39" i="33"/>
  <c r="AE39" i="33"/>
  <c r="S39" i="33"/>
  <c r="AZ39" i="33"/>
  <c r="AP39" i="33"/>
  <c r="AD39" i="33"/>
  <c r="T39" i="33"/>
  <c r="V29" i="33"/>
  <c r="AX47" i="33"/>
  <c r="AP47" i="33"/>
  <c r="AH47" i="33"/>
  <c r="Z47" i="33"/>
  <c r="AY47" i="33"/>
  <c r="AQ47" i="33"/>
  <c r="AI47" i="33"/>
  <c r="AA47" i="33"/>
  <c r="AZ47" i="33"/>
  <c r="AN47" i="33"/>
  <c r="AD47" i="33"/>
  <c r="BA47" i="33"/>
  <c r="AO47" i="33"/>
  <c r="AE47" i="33"/>
  <c r="AV47" i="33"/>
  <c r="AL47" i="33"/>
  <c r="AB47" i="33"/>
  <c r="AW47" i="33"/>
  <c r="AM47" i="33"/>
  <c r="AC47" i="33"/>
  <c r="AD29" i="33"/>
  <c r="BA55" i="33"/>
  <c r="AS55" i="33"/>
  <c r="AK55" i="33"/>
  <c r="BD55" i="33"/>
  <c r="AV55" i="33"/>
  <c r="AN55" i="33"/>
  <c r="AF55" i="33"/>
  <c r="AY55" i="33"/>
  <c r="AO55" i="33"/>
  <c r="AE55" i="33"/>
  <c r="AT55" i="33"/>
  <c r="AJ55" i="33"/>
  <c r="AW55" i="33"/>
  <c r="AM55" i="33"/>
  <c r="BB55" i="33"/>
  <c r="AR55" i="33"/>
  <c r="AH55" i="33"/>
  <c r="AU55" i="33"/>
  <c r="AI55" i="33"/>
  <c r="AZ55" i="33"/>
  <c r="S29" i="35"/>
  <c r="BD44" i="35"/>
  <c r="AV44" i="35"/>
  <c r="AN44" i="35"/>
  <c r="AF44" i="35"/>
  <c r="X44" i="35"/>
  <c r="BA44" i="35"/>
  <c r="AS44" i="35"/>
  <c r="AK44" i="35"/>
  <c r="AC44" i="35"/>
  <c r="U44" i="35"/>
  <c r="AX44" i="35"/>
  <c r="AL44" i="35"/>
  <c r="AB44" i="35"/>
  <c r="BC44" i="35"/>
  <c r="AQ44" i="35"/>
  <c r="AG44" i="35"/>
  <c r="W44" i="35"/>
  <c r="AT44" i="35"/>
  <c r="AJ44" i="35"/>
  <c r="Z44" i="35"/>
  <c r="AY44" i="35"/>
  <c r="AO44" i="35"/>
  <c r="AE44" i="35"/>
  <c r="BB44" i="35"/>
  <c r="AR44" i="35"/>
  <c r="AH44" i="35"/>
  <c r="V44" i="35"/>
  <c r="AW44" i="35"/>
  <c r="AM44" i="35"/>
  <c r="AA44" i="35"/>
  <c r="AI28" i="35"/>
  <c r="AI29" i="35" s="1"/>
  <c r="X42" i="33"/>
  <c r="AA42" i="33"/>
  <c r="AS42" i="33"/>
  <c r="AT42" i="33"/>
  <c r="AK50" i="33"/>
  <c r="AB50" i="33"/>
  <c r="AV50" i="33"/>
  <c r="AB39" i="33"/>
  <c r="AX39" i="33"/>
  <c r="AA39" i="33"/>
  <c r="AW39" i="33"/>
  <c r="AK47" i="33"/>
  <c r="X47" i="33"/>
  <c r="AT47" i="33"/>
  <c r="AP55" i="33"/>
  <c r="BC55" i="33"/>
  <c r="AM40" i="35"/>
  <c r="AN40" i="35"/>
  <c r="AU44" i="35"/>
  <c r="AZ44" i="35"/>
  <c r="AQ56" i="35"/>
  <c r="AF42" i="33"/>
  <c r="AE42" i="33"/>
  <c r="BA42" i="33"/>
  <c r="BB42" i="33"/>
  <c r="AS50" i="33"/>
  <c r="AJ50" i="33"/>
  <c r="BD50" i="33"/>
  <c r="AJ39" i="33"/>
  <c r="O39" i="33"/>
  <c r="AI39" i="33"/>
  <c r="W47" i="33"/>
  <c r="AS47" i="33"/>
  <c r="AF47" i="33"/>
  <c r="BB47" i="33"/>
  <c r="AX55" i="33"/>
  <c r="AW40" i="35"/>
  <c r="AZ40" i="35"/>
  <c r="T44" i="35"/>
  <c r="AJ56" i="35"/>
  <c r="BC56" i="35"/>
  <c r="AJ42" i="33"/>
  <c r="AG42" i="33"/>
  <c r="BC42" i="33"/>
  <c r="AA50" i="33"/>
  <c r="AU50" i="33"/>
  <c r="AL50" i="33"/>
  <c r="R39" i="33"/>
  <c r="AL39" i="33"/>
  <c r="Q39" i="33"/>
  <c r="AM39" i="33"/>
  <c r="Y47" i="33"/>
  <c r="AU47" i="33"/>
  <c r="AJ47" i="33"/>
  <c r="BD47" i="33"/>
  <c r="AG55" i="33"/>
  <c r="Q40" i="35"/>
  <c r="T40" i="35"/>
  <c r="Y44" i="35"/>
  <c r="AD44" i="35"/>
  <c r="AV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X34" i="33" l="1"/>
  <c r="AP34" i="33"/>
  <c r="AH34" i="33"/>
  <c r="Z34" i="33"/>
  <c r="Z60" i="33" s="1"/>
  <c r="R34" i="33"/>
  <c r="J34" i="33"/>
  <c r="J60" i="33" s="1"/>
  <c r="AU34" i="33"/>
  <c r="AM34" i="33"/>
  <c r="AE34" i="33"/>
  <c r="W34" i="33"/>
  <c r="W60" i="33" s="1"/>
  <c r="O34" i="33"/>
  <c r="O60" i="33" s="1"/>
  <c r="AV34" i="33"/>
  <c r="AL34" i="33"/>
  <c r="AB34" i="33"/>
  <c r="P34" i="33"/>
  <c r="P60" i="33" s="1"/>
  <c r="AY34" i="33"/>
  <c r="AO34" i="33"/>
  <c r="AC34" i="33"/>
  <c r="S34" i="33"/>
  <c r="S60" i="33" s="1"/>
  <c r="AT34" i="33"/>
  <c r="AJ34" i="33"/>
  <c r="X34" i="33"/>
  <c r="N34" i="33"/>
  <c r="N60" i="33" s="1"/>
  <c r="AW34" i="33"/>
  <c r="AK34" i="33"/>
  <c r="AA34" i="33"/>
  <c r="Q34" i="33"/>
  <c r="Q60" i="33" s="1"/>
  <c r="BB34" i="33"/>
  <c r="AR34" i="33"/>
  <c r="AF34" i="33"/>
  <c r="V34" i="33"/>
  <c r="V60" i="33" s="1"/>
  <c r="L34" i="33"/>
  <c r="L60" i="33" s="1"/>
  <c r="AS34" i="33"/>
  <c r="AI34" i="33"/>
  <c r="Y34" i="33"/>
  <c r="Y60" i="33" s="1"/>
  <c r="M34" i="33"/>
  <c r="M60" i="33" s="1"/>
  <c r="T34" i="33"/>
  <c r="U34" i="33"/>
  <c r="U60" i="33" s="1"/>
  <c r="AZ34" i="33"/>
  <c r="BA34" i="33"/>
  <c r="K34" i="33"/>
  <c r="AN34" i="33"/>
  <c r="AQ34" i="33"/>
  <c r="AD34" i="33"/>
  <c r="AG34" i="33"/>
  <c r="BA58" i="33"/>
  <c r="AS58" i="33"/>
  <c r="AK58" i="33"/>
  <c r="AZ58" i="33"/>
  <c r="AR58" i="33"/>
  <c r="AJ58" i="33"/>
  <c r="AU58" i="33"/>
  <c r="AI58" i="33"/>
  <c r="AV58" i="33"/>
  <c r="AL58" i="33"/>
  <c r="BC58" i="33"/>
  <c r="AQ58" i="33"/>
  <c r="BD58" i="33"/>
  <c r="AT58" i="33"/>
  <c r="AH58" i="33"/>
  <c r="AY58" i="33"/>
  <c r="AO58" i="33"/>
  <c r="BB58" i="33"/>
  <c r="AP58" i="33"/>
  <c r="AN58" i="33"/>
  <c r="AW58" i="33"/>
  <c r="AM58" i="33"/>
  <c r="AX58" i="33"/>
  <c r="I29" i="33"/>
  <c r="G60" i="33"/>
  <c r="K60" i="33"/>
  <c r="R60" i="33"/>
  <c r="H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AS52" i="33"/>
  <c r="AK52" i="33"/>
  <c r="AN52" i="33"/>
  <c r="AC52" i="33"/>
  <c r="AL52" i="33"/>
  <c r="AB52" i="33"/>
  <c r="AB60" i="33" s="1"/>
  <c r="AZ52" i="33"/>
  <c r="AW52" i="33"/>
  <c r="AO52" i="33"/>
  <c r="AV52" i="33"/>
  <c r="AG52" i="33"/>
  <c r="AG60" i="33" s="1"/>
  <c r="AT52" i="33"/>
  <c r="AF52" i="33"/>
  <c r="BB52" i="33"/>
  <c r="AQ52" i="33"/>
  <c r="AJ52" i="33"/>
  <c r="AH52" i="33"/>
  <c r="AY52" i="33"/>
  <c r="AX52" i="33"/>
  <c r="AU52" i="33"/>
  <c r="AR52" i="33"/>
  <c r="BC52" i="33"/>
  <c r="AM52" i="33"/>
  <c r="AE52" i="33"/>
  <c r="AE60" i="33" s="1"/>
  <c r="AD52" i="33"/>
  <c r="AI52" i="33"/>
  <c r="AI60" i="33" s="1"/>
  <c r="AP52" i="33"/>
  <c r="Z29" i="35"/>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X60" i="33" l="1"/>
  <c r="AR60" i="33"/>
  <c r="AF60" i="33"/>
  <c r="AO60" i="33"/>
  <c r="AP60" i="33"/>
  <c r="AN60" i="33"/>
  <c r="BD60" i="33"/>
  <c r="AC60" i="33"/>
  <c r="AM60" i="33"/>
  <c r="AQ60" i="33"/>
  <c r="AZ60" i="33"/>
  <c r="AY60" i="33"/>
  <c r="AV60" i="33"/>
  <c r="AK60" i="33"/>
  <c r="AL60" i="33"/>
  <c r="AS60" i="33"/>
  <c r="BC60" i="33"/>
  <c r="BB60" i="33"/>
  <c r="AD60" i="33"/>
  <c r="AH60" i="33"/>
  <c r="AU60" i="33"/>
  <c r="AJ60" i="33"/>
  <c r="AT60" i="33"/>
  <c r="AW60" i="33"/>
  <c r="BA60" i="33"/>
  <c r="G62" i="33"/>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M26" i="31"/>
  <c r="M28" i="31" s="1"/>
  <c r="M29" i="31" s="1"/>
  <c r="Q26" i="31"/>
  <c r="Q28" i="31" s="1"/>
  <c r="Q29" i="31" s="1"/>
  <c r="U26" i="31"/>
  <c r="U28" i="31" s="1"/>
  <c r="U29" i="31" s="1"/>
  <c r="AC26" i="31"/>
  <c r="AG26" i="31"/>
  <c r="AG28" i="31" s="1"/>
  <c r="AG29" i="31" s="1"/>
  <c r="AK26" i="31"/>
  <c r="AK28" i="31" s="1"/>
  <c r="AO26" i="31"/>
  <c r="AO28" i="31" s="1"/>
  <c r="AS26" i="31"/>
  <c r="AW26" i="31"/>
  <c r="AW28" i="31" s="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I28" i="31"/>
  <c r="I29" i="31" s="1"/>
  <c r="AC28" i="31"/>
  <c r="AC29" i="31" s="1"/>
  <c r="AS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D65" i="20"/>
  <c r="AF12" i="20"/>
  <c r="AB30" i="10"/>
  <c r="AB14" i="10" s="1"/>
  <c r="AB24" i="10" s="1"/>
  <c r="AB87" i="31"/>
  <c r="AB66" i="31" s="1"/>
  <c r="AB76" i="31" s="1"/>
  <c r="AB77" i="31" s="1"/>
  <c r="AB80" i="31" s="1"/>
  <c r="AE62" i="31"/>
  <c r="AF61" i="31" s="1"/>
  <c r="AD63" i="31"/>
  <c r="AD64" i="31" s="1"/>
  <c r="G29" i="29" l="1"/>
  <c r="AB81" i="3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D73" i="20"/>
  <c r="AN12" i="20"/>
  <c r="AJ30" i="10"/>
  <c r="AJ14" i="10" s="1"/>
  <c r="AJ24" i="10" s="1"/>
  <c r="AJ87" i="31"/>
  <c r="AJ66" i="31" s="1"/>
  <c r="AJ76" i="31" s="1"/>
  <c r="AJ77" i="31" s="1"/>
  <c r="AJ80" i="31" s="1"/>
  <c r="AM62" i="31"/>
  <c r="AN61" i="31" s="1"/>
  <c r="AL63" i="31"/>
  <c r="AL64" i="31" s="1"/>
  <c r="H29" i="29" l="1"/>
  <c r="AJ81" i="3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AS62" i="31"/>
  <c r="AT61" i="31" s="1"/>
  <c r="AR63" i="31"/>
  <c r="AR64" i="31" s="1"/>
  <c r="AR77" i="31" s="1"/>
  <c r="AR80" i="31" s="1"/>
  <c r="I29" i="29" l="1"/>
  <c r="AR81" i="3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<sst xmlns="http://schemas.openxmlformats.org/spreadsheetml/2006/main" count="1211" uniqueCount="410">
  <si>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</si>
  <si>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</si>
  <si>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</si>
  <si>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</si>
  <si>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</si>
  <si>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</si>
  <si>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</si>
  <si>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</si>
  <si>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</si>
  <si>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</si>
  <si>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</si>
  <si>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</si>
  <si>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</si>
  <si>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</si>
  <si>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</si>
  <si>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</si>
  <si>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</si>
  <si>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</si>
  <si>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</si>
  <si>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</si>
  <si>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</si>
  <si>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</si>
  <si>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</si>
  <si>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</si>
  <si>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</si>
  <si>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</si>
  <si>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</si>
  <si>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</si>
  <si>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</si>
  <si>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</si>
  <si>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</si>
  <si>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</si>
  <si>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</si>
  <si>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</si>
  <si>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</si>
  <si>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</si>
  <si>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</si>
  <si>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</si>
  <si>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</si>
  <si>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</si>
  <si>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</si>
  <si>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</si>
  <si>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</si>
  <si>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</si>
  <si>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</si>
  <si>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</si>
  <si>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</si>
  <si>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</si>
  <si>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</si>
  <si>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</si>
  <si>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</si>
  <si>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</si>
  <si>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</si>
  <si>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</si>
  <si>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</si>
  <si>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</si>
  <si>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</si>
  <si>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</si>
  <si>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</si>
  <si>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</si>
  <si>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</si>
  <si>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</si>
  <si>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</si>
  <si>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</si>
  <si>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</si>
  <si>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</si>
  <si>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</si>
  <si>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</si>
  <si>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</si>
  <si>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</si>
  <si>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</si>
  <si>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</si>
  <si>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</si>
  <si>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</si>
  <si>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</si>
  <si>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</si>
  <si>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</si>
  <si>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</si>
  <si>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</si>
  <si>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</si>
  <si>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</si>
  <si>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</si>
  <si>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</si>
  <si>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</si>
  <si>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</si>
  <si>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</si>
  <si>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</si>
  <si>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</si>
  <si>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</si>
  <si>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</si>
  <si>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</si>
  <si>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</si>
  <si>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</si>
  <si>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</si>
  <si>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</si>
  <si>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</si>
  <si>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</si>
  <si>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</si>
  <si>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</si>
  <si>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</si>
  <si>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</si>
  <si>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</si>
  <si>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</si>
  <si>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</si>
  <si>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</si>
  <si>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</si>
  <si>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</si>
  <si>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</si>
  <si>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</si>
  <si>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</si>
  <si>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</si>
  <si>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</si>
  <si>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</si>
  <si>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</si>
  <si>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</si>
  <si>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</si>
  <si>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</si>
  <si>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</si>
  <si>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</si>
  <si>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</si>
  <si>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</si>
  <si>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</si>
  <si>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</si>
  <si>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</si>
  <si>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</si>
  <si>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</si>
  <si>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</si>
  <si>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</si>
  <si>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</si>
  <si>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</si>
  <si>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</si>
  <si>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</si>
  <si>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</si>
  <si>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</si>
  <si>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</si>
  <si>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</si>
  <si>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</si>
  <si>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</si>
  <si>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</si>
  <si>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</si>
  <si>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</si>
  <si>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</si>
  <si>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</si>
  <si>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</si>
  <si>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</si>
  <si>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</si>
  <si>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</si>
  <si>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</si>
  <si>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</si>
  <si>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</si>
  <si>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</si>
  <si>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</si>
  <si>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</si>
  <si>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</si>
  <si>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</si>
  <si>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</si>
  <si>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</si>
  <si>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</si>
  <si>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</si>
  <si>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</si>
  <si>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</si>
  <si>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</si>
  <si>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</si>
  <si>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</si>
  <si>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</si>
  <si>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</si>
  <si>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</si>
  <si>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</si>
  <si>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</si>
  <si>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</si>
  <si>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</si>
  <si>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</si>
  <si>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</si>
  <si>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</si>
  <si>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</si>
  <si>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</si>
  <si>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</si>
  <si>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</si>
  <si>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</si>
  <si>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</si>
  <si>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</si>
  <si>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</si>
  <si>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</si>
  <si>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</si>
  <si>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</si>
  <si>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</si>
  <si>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</si>
  <si>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</si>
  <si>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</si>
  <si>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</si>
  <si>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</si>
  <si>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</si>
  <si>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</si>
  <si>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</si>
  <si>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</si>
  <si>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</si>
  <si>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</si>
  <si>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</si>
  <si>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</si>
  <si>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</si>
  <si>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</si>
  <si>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</si>
  <si>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</si>
  <si>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</si>
  <si>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</si>
  <si>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</si>
  <si>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</si>
  <si>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</si>
  <si>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</si>
  <si>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</si>
  <si>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</si>
  <si>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</si>
  <si>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</si>
  <si>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</si>
  <si>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</si>
  <si>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</si>
  <si>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</si>
  <si>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</si>
  <si>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</si>
  <si>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</si>
  <si>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</si>
  <si>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</si>
  <si>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</si>
  <si>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</si>
  <si>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</si>
  <si>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</si>
  <si>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</si>
  <si>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</si>
  <si>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</si>
  <si>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</si>
  <si>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</si>
  <si>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</si>
  <si>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</si>
  <si>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</si>
  <si>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</si>
  <si>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</si>
  <si>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</si>
  <si>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</si>
  <si>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</si>
  <si>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</si>
  <si>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</si>
  <si>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</si>
  <si>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</si>
  <si>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</si>
  <si>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</si>
  <si>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</si>
  <si>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</si>
  <si>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</si>
  <si>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</si>
  <si>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</si>
  <si>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</si>
  <si>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</si>
  <si>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</si>
  <si>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</si>
  <si>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</si>
  <si>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</si>
  <si>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</si>
  <si>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</si>
  <si>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</si>
  <si>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</si>
  <si>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</si>
  <si>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</si>
  <si>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</si>
  <si>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</si>
  <si>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</si>
  <si>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</si>
  <si>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</si>
  <si>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</si>
  <si>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</si>
  <si>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</si>
  <si>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</si>
  <si>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</si>
  <si>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</si>
  <si>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</si>
  <si>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</si>
  <si>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</si>
  <si>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</si>
  <si>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</si>
  <si>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</si>
  <si>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</si>
  <si>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</si>
  <si>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</si>
  <si>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</si>
  <si>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</si>
  <si>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</si>
  <si>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</si>
  <si>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</si>
  <si>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</si>
  <si>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</si>
  <si>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</si>
  <si>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</si>
  <si>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</si>
  <si>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</si>
  <si>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</si>
  <si>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</si>
  <si>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</si>
  <si>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</si>
  <si>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</si>
  <si>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</si>
  <si>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</si>
  <si>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</si>
  <si>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</si>
  <si>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</si>
  <si>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</si>
  <si>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</si>
  <si>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</si>
  <si>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</si>
  <si>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</si>
  <si>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</si>
  <si>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</si>
  <si>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</si>
  <si>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</si>
  <si>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</si>
  <si>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</si>
  <si>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</si>
  <si>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</si>
  <si>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</si>
  <si>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</si>
  <si>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</si>
  <si>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</si>
  <si>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</si>
  <si>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</si>
  <si>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</si>
  <si>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</si>
  <si>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</si>
  <si>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</si>
  <si>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</si>
  <si>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</si>
  <si>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</si>
  <si>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</si>
  <si>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</si>
  <si>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</si>
  <si>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</si>
  <si>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</si>
  <si>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</si>
  <si>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</si>
  <si>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</si>
  <si>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</si>
  <si>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</si>
  <si>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</si>
  <si>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</si>
  <si>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</si>
  <si>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</si>
  <si>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</si>
  <si>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</si>
  <si>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</si>
  <si>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</si>
  <si>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</si>
  <si>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</si>
  <si>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</si>
  <si>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</si>
  <si>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</si>
  <si>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</si>
  <si>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</si>
  <si>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</si>
  <si>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</si>
  <si>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</si>
  <si>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</si>
  <si>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</si>
  <si>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</si>
  <si>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</si>
  <si>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</si>
  <si>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</si>
  <si>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</si>
  <si>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</si>
  <si>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</si>
  <si>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</si>
  <si>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</si>
  <si>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</si>
  <si>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</si>
  <si>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</si>
  <si>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</si>
  <si>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</si>
  <si>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</si>
  <si>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</si>
  <si>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</si>
  <si>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</si>
  <si>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</si>
  <si>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</si>
  <si>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</si>
  <si>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</si>
  <si>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</si>
  <si>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</si>
  <si>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</si>
  <si>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</si>
  <si>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</si>
  <si>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</si>
  <si>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</si>
  <si>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</si>
  <si>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</si>
  <si>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</si>
  <si>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</si>
  <si>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</si>
  <si>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</si>
  <si>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</si>
  <si>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</si>
  <si>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</si>
  <si>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</si>
  <si>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</si>
  <si>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</si>
  <si>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</si>
  <si>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</si>
  <si>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</si>
  <si>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</si>
  <si>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Poles</t>
  </si>
  <si>
    <t>South West</t>
  </si>
  <si>
    <t>LV Board sw</t>
  </si>
  <si>
    <t>(6)=avg[(6cl),(6op)]xswCC</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</si>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</sst>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5.6798871806612885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35.906875386914145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79.451589255078048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169.20964982247287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-5.3749000000000002</v>
      </c>
      <c r="F13" s="62">
        <f>'Option 1'!F13</f>
        <v>-5.3929999999999998</v>
      </c>
      <c r="G13" s="62">
        <f>'Option 1'!G13</f>
        <v>-5.4024999999999999</v>
      </c>
      <c r="H13" s="62">
        <f>'Option 1'!H13</f>
        <v>-5.3992000000000004</v>
      </c>
      <c r="I13" s="62">
        <f>'Option 1'!I13</f>
        <v>-5.3864999999999998</v>
      </c>
      <c r="J13" s="62">
        <f>'Option 1'!J13</f>
        <v>-5.3642000000000003</v>
      </c>
      <c r="K13" s="62">
        <f>'Option 1'!K13</f>
        <v>-5.3331999999999997</v>
      </c>
      <c r="L13" s="62">
        <f>'Option 1'!L13</f>
        <v>-5.2945000000000002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-5.3749000000000002</v>
      </c>
      <c r="F18" s="59">
        <f t="shared" ref="F18:AW18" si="0">SUM(F13:F17)</f>
        <v>-5.3929999999999998</v>
      </c>
      <c r="G18" s="59">
        <f t="shared" si="0"/>
        <v>-5.4024999999999999</v>
      </c>
      <c r="H18" s="59">
        <f t="shared" si="0"/>
        <v>-5.3992000000000004</v>
      </c>
      <c r="I18" s="59">
        <f t="shared" si="0"/>
        <v>-5.3864999999999998</v>
      </c>
      <c r="J18" s="59">
        <f t="shared" si="0"/>
        <v>-5.3642000000000003</v>
      </c>
      <c r="K18" s="59">
        <f t="shared" si="0"/>
        <v>-5.3331999999999997</v>
      </c>
      <c r="L18" s="59">
        <f t="shared" si="0"/>
        <v>-5.2945000000000002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0.41403638811438531</v>
      </c>
      <c r="G19" s="33">
        <f>'Option 1'!G19</f>
        <v>0.82807277622877062</v>
      </c>
      <c r="H19" s="33">
        <f>'Option 1'!H19</f>
        <v>1.2421094665981456</v>
      </c>
      <c r="I19" s="33">
        <f>'Option 1'!I19</f>
        <v>1.656145552457543</v>
      </c>
      <c r="J19" s="33">
        <f>'Option 1'!J19</f>
        <v>2.0851408557029778</v>
      </c>
      <c r="K19" s="33">
        <f>'Option 1'!K19</f>
        <v>2.5141361589484124</v>
      </c>
      <c r="L19" s="33">
        <f>'Option 1'!L19</f>
        <v>2.9431314621938469</v>
      </c>
      <c r="M19" s="33">
        <f>'Option 1'!M19</f>
        <v>3.3721267654392793</v>
      </c>
      <c r="N19" s="33">
        <f>'Option 1'!N19</f>
        <v>3.8011220686847138</v>
      </c>
      <c r="O19" s="33">
        <f>'Option 1'!O19</f>
        <v>4.2301173719301488</v>
      </c>
      <c r="P19" s="33">
        <f>'Option 1'!P19</f>
        <v>4.6591126751755834</v>
      </c>
      <c r="Q19" s="33">
        <f>'Option 1'!Q19</f>
        <v>5.0881079784210179</v>
      </c>
      <c r="R19" s="33">
        <f>'Option 1'!R19</f>
        <v>5.5171032816664525</v>
      </c>
      <c r="S19" s="33">
        <f>'Option 1'!S19</f>
        <v>5.946098584911887</v>
      </c>
      <c r="T19" s="33">
        <f>'Option 1'!T19</f>
        <v>6.3750938881573189</v>
      </c>
      <c r="U19" s="33">
        <f>'Option 1'!U19</f>
        <v>6.8040891914027517</v>
      </c>
      <c r="V19" s="33">
        <f>'Option 1'!V19</f>
        <v>7.2330844946481845</v>
      </c>
      <c r="W19" s="33">
        <f>'Option 1'!W19</f>
        <v>7.6620797978936173</v>
      </c>
      <c r="X19" s="33">
        <f>'Option 1'!X19</f>
        <v>8.0910751011390492</v>
      </c>
      <c r="Y19" s="33">
        <f>'Option 1'!Y19</f>
        <v>8.5200704043844819</v>
      </c>
      <c r="Z19" s="33">
        <f>'Option 1'!Z19</f>
        <v>8.9490657076299147</v>
      </c>
      <c r="AA19" s="33">
        <f>'Option 1'!AA19</f>
        <v>9.3780610108753475</v>
      </c>
      <c r="AB19" s="33">
        <f>'Option 1'!AB19</f>
        <v>9.8070563141207803</v>
      </c>
      <c r="AC19" s="33">
        <f>'Option 1'!AC19</f>
        <v>10.236051617366213</v>
      </c>
      <c r="AD19" s="33">
        <f>'Option 1'!AD19</f>
        <v>10.665046920611646</v>
      </c>
      <c r="AE19" s="33">
        <f>'Option 1'!AE19</f>
        <v>11.094042223857079</v>
      </c>
      <c r="AF19" s="33">
        <f>'Option 1'!AF19</f>
        <v>11.523037527102511</v>
      </c>
      <c r="AG19" s="33">
        <f>'Option 1'!AG19</f>
        <v>11.952032830347944</v>
      </c>
      <c r="AH19" s="33">
        <f>'Option 1'!AH19</f>
        <v>12.381028133593377</v>
      </c>
      <c r="AI19" s="33">
        <f>'Option 1'!AI19</f>
        <v>12.81002343683881</v>
      </c>
      <c r="AJ19" s="33">
        <f>'Option 1'!AJ19</f>
        <v>13.239018740084243</v>
      </c>
      <c r="AK19" s="33">
        <f>'Option 1'!AK19</f>
        <v>13.668014043329675</v>
      </c>
      <c r="AL19" s="33">
        <f>'Option 1'!AL19</f>
        <v>14.097009346575108</v>
      </c>
      <c r="AM19" s="33">
        <f>'Option 1'!AM19</f>
        <v>14.526004649820541</v>
      </c>
      <c r="AN19" s="33">
        <f>'Option 1'!AN19</f>
        <v>14.954999953065974</v>
      </c>
      <c r="AO19" s="33">
        <f>'Option 1'!AO19</f>
        <v>15.383995256311405</v>
      </c>
      <c r="AP19" s="33">
        <f>'Option 1'!AP19</f>
        <v>15.812990559556837</v>
      </c>
      <c r="AQ19" s="33">
        <f>'Option 1'!AQ19</f>
        <v>16.24198586280227</v>
      </c>
      <c r="AR19" s="33">
        <f>'Option 1'!AR19</f>
        <v>16.670981166047703</v>
      </c>
      <c r="AS19" s="33">
        <f>'Option 1'!AS19</f>
        <v>17.099976469293136</v>
      </c>
      <c r="AT19" s="33">
        <f>'Option 1'!AT19</f>
        <v>17.528971772538569</v>
      </c>
      <c r="AU19" s="33">
        <f>'Option 1'!AU19</f>
        <v>17.957967075784001</v>
      </c>
      <c r="AV19" s="33">
        <f>'Option 1'!AV19</f>
        <v>18.386962379029434</v>
      </c>
      <c r="AW19" s="33">
        <f>'Option 1'!AW19</f>
        <v>18.815957682274867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0.41403638811438531</v>
      </c>
      <c r="G25" s="67">
        <f t="shared" si="1"/>
        <v>0.82807277622877062</v>
      </c>
      <c r="H25" s="67">
        <f t="shared" si="1"/>
        <v>1.2421094665981456</v>
      </c>
      <c r="I25" s="67">
        <f t="shared" si="1"/>
        <v>1.656145552457543</v>
      </c>
      <c r="J25" s="67">
        <f t="shared" si="1"/>
        <v>2.0851408557029778</v>
      </c>
      <c r="K25" s="67">
        <f t="shared" si="1"/>
        <v>2.5141361589484124</v>
      </c>
      <c r="L25" s="67">
        <f t="shared" si="1"/>
        <v>2.9431314621938469</v>
      </c>
      <c r="M25" s="67">
        <f t="shared" si="1"/>
        <v>3.3721267654392793</v>
      </c>
      <c r="N25" s="67">
        <f t="shared" si="1"/>
        <v>3.8011220686847138</v>
      </c>
      <c r="O25" s="67">
        <f t="shared" si="1"/>
        <v>4.2301173719301488</v>
      </c>
      <c r="P25" s="67">
        <f t="shared" si="1"/>
        <v>4.6591126751755834</v>
      </c>
      <c r="Q25" s="67">
        <f t="shared" si="1"/>
        <v>5.0881079784210179</v>
      </c>
      <c r="R25" s="67">
        <f t="shared" si="1"/>
        <v>5.5171032816664525</v>
      </c>
      <c r="S25" s="67">
        <f t="shared" si="1"/>
        <v>5.946098584911887</v>
      </c>
      <c r="T25" s="67">
        <f t="shared" si="1"/>
        <v>6.3750938881573189</v>
      </c>
      <c r="U25" s="67">
        <f t="shared" si="1"/>
        <v>6.8040891914027517</v>
      </c>
      <c r="V25" s="67">
        <f t="shared" si="1"/>
        <v>7.2330844946481845</v>
      </c>
      <c r="W25" s="67">
        <f t="shared" si="1"/>
        <v>7.6620797978936173</v>
      </c>
      <c r="X25" s="67">
        <f t="shared" si="1"/>
        <v>8.0910751011390492</v>
      </c>
      <c r="Y25" s="67">
        <f t="shared" si="1"/>
        <v>8.5200704043844819</v>
      </c>
      <c r="Z25" s="67">
        <f t="shared" si="1"/>
        <v>8.9490657076299147</v>
      </c>
      <c r="AA25" s="67">
        <f t="shared" si="1"/>
        <v>9.3780610108753475</v>
      </c>
      <c r="AB25" s="67">
        <f t="shared" si="1"/>
        <v>9.8070563141207803</v>
      </c>
      <c r="AC25" s="67">
        <f t="shared" si="1"/>
        <v>10.236051617366213</v>
      </c>
      <c r="AD25" s="67">
        <f t="shared" si="1"/>
        <v>10.665046920611646</v>
      </c>
      <c r="AE25" s="67">
        <f t="shared" si="1"/>
        <v>11.094042223857079</v>
      </c>
      <c r="AF25" s="67">
        <f t="shared" si="1"/>
        <v>11.523037527102511</v>
      </c>
      <c r="AG25" s="67">
        <f t="shared" si="1"/>
        <v>11.952032830347944</v>
      </c>
      <c r="AH25" s="67">
        <f t="shared" si="1"/>
        <v>12.381028133593377</v>
      </c>
      <c r="AI25" s="67">
        <f t="shared" si="1"/>
        <v>12.81002343683881</v>
      </c>
      <c r="AJ25" s="67">
        <f t="shared" si="1"/>
        <v>13.239018740084243</v>
      </c>
      <c r="AK25" s="67">
        <f t="shared" si="1"/>
        <v>13.668014043329675</v>
      </c>
      <c r="AL25" s="67">
        <f t="shared" si="1"/>
        <v>14.097009346575108</v>
      </c>
      <c r="AM25" s="67">
        <f t="shared" si="1"/>
        <v>14.526004649820541</v>
      </c>
      <c r="AN25" s="67">
        <f t="shared" si="1"/>
        <v>14.954999953065974</v>
      </c>
      <c r="AO25" s="67">
        <f t="shared" si="1"/>
        <v>15.383995256311405</v>
      </c>
      <c r="AP25" s="67">
        <f t="shared" si="1"/>
        <v>15.812990559556837</v>
      </c>
      <c r="AQ25" s="67">
        <f t="shared" si="1"/>
        <v>16.24198586280227</v>
      </c>
      <c r="AR25" s="67">
        <f t="shared" si="1"/>
        <v>16.670981166047703</v>
      </c>
      <c r="AS25" s="67">
        <f t="shared" si="1"/>
        <v>17.099976469293136</v>
      </c>
      <c r="AT25" s="67">
        <f t="shared" si="1"/>
        <v>17.528971772538569</v>
      </c>
      <c r="AU25" s="67">
        <f t="shared" si="1"/>
        <v>17.957967075784001</v>
      </c>
      <c r="AV25" s="67">
        <f t="shared" si="1"/>
        <v>18.386962379029434</v>
      </c>
      <c r="AW25" s="67">
        <f t="shared" si="1"/>
        <v>18.815957682274867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-5.3749000000000002</v>
      </c>
      <c r="F26" s="59">
        <f t="shared" ref="F26:BD26" si="2">F18+F25</f>
        <v>-4.9789636118856144</v>
      </c>
      <c r="G26" s="59">
        <f t="shared" si="2"/>
        <v>-4.5744272237712291</v>
      </c>
      <c r="H26" s="59">
        <f t="shared" si="2"/>
        <v>-4.1570905334018544</v>
      </c>
      <c r="I26" s="59">
        <f t="shared" si="2"/>
        <v>-3.7303544475424566</v>
      </c>
      <c r="J26" s="59">
        <f t="shared" si="2"/>
        <v>-3.2790591442970225</v>
      </c>
      <c r="K26" s="59">
        <f t="shared" si="2"/>
        <v>-2.8190638410515874</v>
      </c>
      <c r="L26" s="59">
        <f t="shared" si="2"/>
        <v>-2.3513685378061533</v>
      </c>
      <c r="M26" s="59">
        <f t="shared" si="2"/>
        <v>3.3721267654392793</v>
      </c>
      <c r="N26" s="59">
        <f t="shared" si="2"/>
        <v>3.8011220686847138</v>
      </c>
      <c r="O26" s="59">
        <f t="shared" si="2"/>
        <v>4.2301173719301488</v>
      </c>
      <c r="P26" s="59">
        <f t="shared" si="2"/>
        <v>4.6591126751755834</v>
      </c>
      <c r="Q26" s="59">
        <f t="shared" si="2"/>
        <v>5.0881079784210179</v>
      </c>
      <c r="R26" s="59">
        <f t="shared" si="2"/>
        <v>5.5171032816664525</v>
      </c>
      <c r="S26" s="59">
        <f t="shared" si="2"/>
        <v>5.946098584911887</v>
      </c>
      <c r="T26" s="59">
        <f t="shared" si="2"/>
        <v>6.3750938881573189</v>
      </c>
      <c r="U26" s="59">
        <f t="shared" si="2"/>
        <v>6.8040891914027517</v>
      </c>
      <c r="V26" s="59">
        <f t="shared" si="2"/>
        <v>7.2330844946481845</v>
      </c>
      <c r="W26" s="59">
        <f t="shared" si="2"/>
        <v>7.6620797978936173</v>
      </c>
      <c r="X26" s="59">
        <f t="shared" si="2"/>
        <v>8.0910751011390492</v>
      </c>
      <c r="Y26" s="59">
        <f t="shared" si="2"/>
        <v>8.5200704043844819</v>
      </c>
      <c r="Z26" s="59">
        <f t="shared" si="2"/>
        <v>8.9490657076299147</v>
      </c>
      <c r="AA26" s="59">
        <f t="shared" si="2"/>
        <v>9.3780610108753475</v>
      </c>
      <c r="AB26" s="59">
        <f t="shared" si="2"/>
        <v>9.8070563141207803</v>
      </c>
      <c r="AC26" s="59">
        <f t="shared" si="2"/>
        <v>10.236051617366213</v>
      </c>
      <c r="AD26" s="59">
        <f t="shared" si="2"/>
        <v>10.665046920611646</v>
      </c>
      <c r="AE26" s="59">
        <f t="shared" si="2"/>
        <v>11.094042223857079</v>
      </c>
      <c r="AF26" s="59">
        <f t="shared" si="2"/>
        <v>11.523037527102511</v>
      </c>
      <c r="AG26" s="59">
        <f t="shared" si="2"/>
        <v>11.952032830347944</v>
      </c>
      <c r="AH26" s="59">
        <f t="shared" si="2"/>
        <v>12.381028133593377</v>
      </c>
      <c r="AI26" s="59">
        <f t="shared" si="2"/>
        <v>12.81002343683881</v>
      </c>
      <c r="AJ26" s="59">
        <f t="shared" si="2"/>
        <v>13.239018740084243</v>
      </c>
      <c r="AK26" s="59">
        <f t="shared" si="2"/>
        <v>13.668014043329675</v>
      </c>
      <c r="AL26" s="59">
        <f t="shared" si="2"/>
        <v>14.097009346575108</v>
      </c>
      <c r="AM26" s="59">
        <f t="shared" si="2"/>
        <v>14.526004649820541</v>
      </c>
      <c r="AN26" s="59">
        <f t="shared" si="2"/>
        <v>14.954999953065974</v>
      </c>
      <c r="AO26" s="59">
        <f t="shared" si="2"/>
        <v>15.383995256311405</v>
      </c>
      <c r="AP26" s="59">
        <f t="shared" si="2"/>
        <v>15.812990559556837</v>
      </c>
      <c r="AQ26" s="59">
        <f t="shared" si="2"/>
        <v>16.24198586280227</v>
      </c>
      <c r="AR26" s="59">
        <f t="shared" si="2"/>
        <v>16.670981166047703</v>
      </c>
      <c r="AS26" s="59">
        <f t="shared" si="2"/>
        <v>17.099976469293136</v>
      </c>
      <c r="AT26" s="59">
        <f t="shared" si="2"/>
        <v>17.528971772538569</v>
      </c>
      <c r="AU26" s="59">
        <f t="shared" si="2"/>
        <v>17.957967075784001</v>
      </c>
      <c r="AV26" s="59">
        <f t="shared" si="2"/>
        <v>18.386962379029434</v>
      </c>
      <c r="AW26" s="59">
        <f t="shared" si="2"/>
        <v>18.815957682274867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-4.2999200000000002</v>
      </c>
      <c r="F28" s="34">
        <f t="shared" ref="F28:AW28" si="4">F26*F27</f>
        <v>-3.9831708895084916</v>
      </c>
      <c r="G28" s="34">
        <f t="shared" si="4"/>
        <v>-3.6595417790169833</v>
      </c>
      <c r="H28" s="34">
        <f t="shared" si="4"/>
        <v>-3.3256724267214839</v>
      </c>
      <c r="I28" s="34">
        <f t="shared" si="4"/>
        <v>-2.9842835580339653</v>
      </c>
      <c r="J28" s="34">
        <f t="shared" si="4"/>
        <v>-2.6232473154376184</v>
      </c>
      <c r="K28" s="34">
        <f t="shared" si="4"/>
        <v>-2.2552510728412698</v>
      </c>
      <c r="L28" s="34">
        <f t="shared" si="4"/>
        <v>-1.8810948302449226</v>
      </c>
      <c r="M28" s="34">
        <f t="shared" si="4"/>
        <v>2.6977014123514236</v>
      </c>
      <c r="N28" s="34">
        <f t="shared" si="4"/>
        <v>3.0408976549477713</v>
      </c>
      <c r="O28" s="34">
        <f t="shared" si="4"/>
        <v>3.384093897544119</v>
      </c>
      <c r="P28" s="34">
        <f t="shared" si="4"/>
        <v>3.7272901401404668</v>
      </c>
      <c r="Q28" s="34">
        <f t="shared" si="4"/>
        <v>4.0704863827368145</v>
      </c>
      <c r="R28" s="34">
        <f t="shared" si="4"/>
        <v>4.4136826253331618</v>
      </c>
      <c r="S28" s="34">
        <f t="shared" si="4"/>
        <v>4.75687886792951</v>
      </c>
      <c r="T28" s="34">
        <f t="shared" si="4"/>
        <v>5.1000751105258555</v>
      </c>
      <c r="U28" s="34">
        <f t="shared" si="4"/>
        <v>5.4432713531222019</v>
      </c>
      <c r="V28" s="34">
        <f t="shared" si="4"/>
        <v>5.7864675957185483</v>
      </c>
      <c r="W28" s="34">
        <f t="shared" si="4"/>
        <v>6.1296638383148938</v>
      </c>
      <c r="X28" s="34">
        <f t="shared" si="4"/>
        <v>6.4728600809112393</v>
      </c>
      <c r="Y28" s="34">
        <f t="shared" si="4"/>
        <v>6.8160563235075857</v>
      </c>
      <c r="Z28" s="34">
        <f t="shared" si="4"/>
        <v>7.1592525661039321</v>
      </c>
      <c r="AA28" s="34">
        <f t="shared" si="4"/>
        <v>7.5024488087002785</v>
      </c>
      <c r="AB28" s="34">
        <f t="shared" si="4"/>
        <v>7.8456450512966249</v>
      </c>
      <c r="AC28" s="34">
        <f t="shared" si="4"/>
        <v>8.1888412938929704</v>
      </c>
      <c r="AD28" s="34">
        <f t="shared" si="4"/>
        <v>8.5320375364893177</v>
      </c>
      <c r="AE28" s="34">
        <f t="shared" si="4"/>
        <v>8.8752337790856632</v>
      </c>
      <c r="AF28" s="34">
        <f t="shared" si="4"/>
        <v>9.2184300216820088</v>
      </c>
      <c r="AG28" s="34">
        <f t="shared" si="4"/>
        <v>9.561626264278356</v>
      </c>
      <c r="AH28" s="34">
        <f t="shared" si="4"/>
        <v>9.9048225068747016</v>
      </c>
      <c r="AI28" s="34">
        <f t="shared" si="4"/>
        <v>10.248018749471049</v>
      </c>
      <c r="AJ28" s="34">
        <f t="shared" si="4"/>
        <v>10.591214992067394</v>
      </c>
      <c r="AK28" s="34">
        <f t="shared" si="4"/>
        <v>10.934411234663742</v>
      </c>
      <c r="AL28" s="34">
        <f t="shared" si="4"/>
        <v>11.277607477260087</v>
      </c>
      <c r="AM28" s="34">
        <f t="shared" si="4"/>
        <v>11.620803719856433</v>
      </c>
      <c r="AN28" s="34">
        <f t="shared" si="4"/>
        <v>11.96399996245278</v>
      </c>
      <c r="AO28" s="34">
        <f t="shared" si="4"/>
        <v>12.307196205049124</v>
      </c>
      <c r="AP28" s="34">
        <f t="shared" si="4"/>
        <v>12.650392447645471</v>
      </c>
      <c r="AQ28" s="34">
        <f t="shared" si="4"/>
        <v>12.993588690241817</v>
      </c>
      <c r="AR28" s="34">
        <f t="shared" si="4"/>
        <v>13.336784932838164</v>
      </c>
      <c r="AS28" s="34">
        <f t="shared" si="4"/>
        <v>13.679981175434509</v>
      </c>
      <c r="AT28" s="34">
        <f t="shared" si="4"/>
        <v>14.023177418030855</v>
      </c>
      <c r="AU28" s="34">
        <f t="shared" si="4"/>
        <v>14.366373660627202</v>
      </c>
      <c r="AV28" s="34">
        <f t="shared" si="4"/>
        <v>14.709569903223548</v>
      </c>
      <c r="AW28" s="34">
        <f t="shared" si="4"/>
        <v>15.052766145819895</v>
      </c>
      <c r="AX28" s="34"/>
      <c r="AY28" s="34"/>
      <c r="AZ28" s="34"/>
      <c r="BA28" s="34"/>
      <c r="BB28" s="34"/>
      <c r="BC28" s="34"/>
      <c r="BD28" s="34"/>
    </row>
    <row r="29" spans="1:56" x14ac:dyDescent="0.3">
      <c r="A29" s="115"/>
      <c r="B29" s="9" t="s">
        <v>92</v>
      </c>
      <c r="C29" s="11" t="s">
        <v>44</v>
      </c>
      <c r="D29" s="9" t="s">
        <v>40</v>
      </c>
      <c r="E29" s="34">
        <f>E26-E28</f>
        <v>-1.07498</v>
      </c>
      <c r="F29" s="34">
        <f t="shared" ref="F29:AW29" si="5">F26-F28</f>
        <v>-0.9957927223771228</v>
      </c>
      <c r="G29" s="34">
        <f t="shared" si="5"/>
        <v>-0.91488544475424582</v>
      </c>
      <c r="H29" s="34">
        <f t="shared" si="5"/>
        <v>-0.83141810668037053</v>
      </c>
      <c r="I29" s="34">
        <f t="shared" si="5"/>
        <v>-0.74607088950849132</v>
      </c>
      <c r="J29" s="34">
        <f t="shared" si="5"/>
        <v>-0.65581182885940414</v>
      </c>
      <c r="K29" s="34">
        <f t="shared" si="5"/>
        <v>-0.56381276821031756</v>
      </c>
      <c r="L29" s="34">
        <f t="shared" si="5"/>
        <v>-0.47027370756123066</v>
      </c>
      <c r="M29" s="34">
        <f t="shared" si="5"/>
        <v>0.67442535308785567</v>
      </c>
      <c r="N29" s="34">
        <f t="shared" si="5"/>
        <v>0.76022441373694249</v>
      </c>
      <c r="O29" s="34">
        <f t="shared" si="5"/>
        <v>0.84602347438602976</v>
      </c>
      <c r="P29" s="34">
        <f t="shared" si="5"/>
        <v>0.93182253503511658</v>
      </c>
      <c r="Q29" s="34">
        <f t="shared" si="5"/>
        <v>1.0176215956842034</v>
      </c>
      <c r="R29" s="34">
        <f t="shared" si="5"/>
        <v>1.1034206563332907</v>
      </c>
      <c r="S29" s="34">
        <f t="shared" si="5"/>
        <v>1.1892197169823771</v>
      </c>
      <c r="T29" s="34">
        <f t="shared" si="5"/>
        <v>1.2750187776314634</v>
      </c>
      <c r="U29" s="34">
        <f t="shared" si="5"/>
        <v>1.3608178382805498</v>
      </c>
      <c r="V29" s="34">
        <f t="shared" si="5"/>
        <v>1.4466168989296362</v>
      </c>
      <c r="W29" s="34">
        <f t="shared" si="5"/>
        <v>1.5324159595787235</v>
      </c>
      <c r="X29" s="34">
        <f t="shared" si="5"/>
        <v>1.6182150202278098</v>
      </c>
      <c r="Y29" s="34">
        <f t="shared" si="5"/>
        <v>1.7040140808768962</v>
      </c>
      <c r="Z29" s="34">
        <f t="shared" si="5"/>
        <v>1.7898131415259826</v>
      </c>
      <c r="AA29" s="34">
        <f t="shared" si="5"/>
        <v>1.875612202175069</v>
      </c>
      <c r="AB29" s="34">
        <f t="shared" si="5"/>
        <v>1.9614112628241553</v>
      </c>
      <c r="AC29" s="34">
        <f t="shared" si="5"/>
        <v>2.0472103234732426</v>
      </c>
      <c r="AD29" s="34">
        <f t="shared" si="5"/>
        <v>2.1330093841223281</v>
      </c>
      <c r="AE29" s="34">
        <f t="shared" si="5"/>
        <v>2.2188084447714154</v>
      </c>
      <c r="AF29" s="34">
        <f t="shared" si="5"/>
        <v>2.3046075054205026</v>
      </c>
      <c r="AG29" s="34">
        <f t="shared" si="5"/>
        <v>2.3904065660695881</v>
      </c>
      <c r="AH29" s="34">
        <f t="shared" si="5"/>
        <v>2.4762056267186754</v>
      </c>
      <c r="AI29" s="34">
        <f t="shared" si="5"/>
        <v>2.5620046873677609</v>
      </c>
      <c r="AJ29" s="34">
        <f t="shared" si="5"/>
        <v>2.6478037480168481</v>
      </c>
      <c r="AK29" s="34">
        <f t="shared" si="5"/>
        <v>2.7336028086659336</v>
      </c>
      <c r="AL29" s="34">
        <f t="shared" si="5"/>
        <v>2.8194018693150209</v>
      </c>
      <c r="AM29" s="34">
        <f t="shared" si="5"/>
        <v>2.9052009299641082</v>
      </c>
      <c r="AN29" s="34">
        <f t="shared" si="5"/>
        <v>2.9909999906131937</v>
      </c>
      <c r="AO29" s="34">
        <f t="shared" si="5"/>
        <v>3.0767990512622809</v>
      </c>
      <c r="AP29" s="34">
        <f t="shared" si="5"/>
        <v>3.1625981119113664</v>
      </c>
      <c r="AQ29" s="34">
        <f t="shared" si="5"/>
        <v>3.2483971725604537</v>
      </c>
      <c r="AR29" s="34">
        <f t="shared" si="5"/>
        <v>3.3341962332095392</v>
      </c>
      <c r="AS29" s="34">
        <f t="shared" si="5"/>
        <v>3.4199952938586264</v>
      </c>
      <c r="AT29" s="34">
        <f t="shared" si="5"/>
        <v>3.5057943545077137</v>
      </c>
      <c r="AU29" s="34">
        <f t="shared" si="5"/>
        <v>3.5915934151567992</v>
      </c>
      <c r="AV29" s="34">
        <f t="shared" si="5"/>
        <v>3.6773924758058865</v>
      </c>
      <c r="AW29" s="34">
        <f t="shared" si="5"/>
        <v>3.763191536454972</v>
      </c>
      <c r="AX29" s="34"/>
      <c r="AY29" s="34"/>
      <c r="AZ29" s="34"/>
      <c r="BA29" s="34"/>
      <c r="BB29" s="34"/>
      <c r="BC29" s="34"/>
      <c r="BD29" s="34"/>
    </row>
    <row r="30" spans="1:56" ht="16.5" hidden="1" customHeight="1" outlineLevel="1" x14ac:dyDescent="0.35">
      <c r="A30" s="115"/>
      <c r="B30" s="9" t="s">
        <v>1</v>
      </c>
      <c r="C30" s="11" t="s">
        <v>53</v>
      </c>
      <c r="D30" s="9" t="s">
        <v>40</v>
      </c>
      <c r="F30" s="34">
        <f>$E$28/'Fixed data'!$C$7</f>
        <v>-9.5553777777777779E-2</v>
      </c>
      <c r="G30" s="34">
        <f>$E$28/'Fixed data'!$C$7</f>
        <v>-9.5553777777777779E-2</v>
      </c>
      <c r="H30" s="34">
        <f>$E$28/'Fixed data'!$C$7</f>
        <v>-9.5553777777777779E-2</v>
      </c>
      <c r="I30" s="34">
        <f>$E$28/'Fixed data'!$C$7</f>
        <v>-9.5553777777777779E-2</v>
      </c>
      <c r="J30" s="34">
        <f>$E$28/'Fixed data'!$C$7</f>
        <v>-9.5553777777777779E-2</v>
      </c>
      <c r="K30" s="34">
        <f>$E$28/'Fixed data'!$C$7</f>
        <v>-9.5553777777777779E-2</v>
      </c>
      <c r="L30" s="34">
        <f>$E$28/'Fixed data'!$C$7</f>
        <v>-9.5553777777777779E-2</v>
      </c>
      <c r="M30" s="34">
        <f>$E$28/'Fixed data'!$C$7</f>
        <v>-9.5553777777777779E-2</v>
      </c>
      <c r="N30" s="34">
        <f>$E$28/'Fixed data'!$C$7</f>
        <v>-9.5553777777777779E-2</v>
      </c>
      <c r="O30" s="34">
        <f>$E$28/'Fixed data'!$C$7</f>
        <v>-9.5553777777777779E-2</v>
      </c>
      <c r="P30" s="34">
        <f>$E$28/'Fixed data'!$C$7</f>
        <v>-9.5553777777777779E-2</v>
      </c>
      <c r="Q30" s="34">
        <f>$E$28/'Fixed data'!$C$7</f>
        <v>-9.5553777777777779E-2</v>
      </c>
      <c r="R30" s="34">
        <f>$E$28/'Fixed data'!$C$7</f>
        <v>-9.5553777777777779E-2</v>
      </c>
      <c r="S30" s="34">
        <f>$E$28/'Fixed data'!$C$7</f>
        <v>-9.5553777777777779E-2</v>
      </c>
      <c r="T30" s="34">
        <f>$E$28/'Fixed data'!$C$7</f>
        <v>-9.5553777777777779E-2</v>
      </c>
      <c r="U30" s="34">
        <f>$E$28/'Fixed data'!$C$7</f>
        <v>-9.5553777777777779E-2</v>
      </c>
      <c r="V30" s="34">
        <f>$E$28/'Fixed data'!$C$7</f>
        <v>-9.5553777777777779E-2</v>
      </c>
      <c r="W30" s="34">
        <f>$E$28/'Fixed data'!$C$7</f>
        <v>-9.5553777777777779E-2</v>
      </c>
      <c r="X30" s="34">
        <f>$E$28/'Fixed data'!$C$7</f>
        <v>-9.5553777777777779E-2</v>
      </c>
      <c r="Y30" s="34">
        <f>$E$28/'Fixed data'!$C$7</f>
        <v>-9.5553777777777779E-2</v>
      </c>
      <c r="Z30" s="34">
        <f>$E$28/'Fixed data'!$C$7</f>
        <v>-9.5553777777777779E-2</v>
      </c>
      <c r="AA30" s="34">
        <f>$E$28/'Fixed data'!$C$7</f>
        <v>-9.5553777777777779E-2</v>
      </c>
      <c r="AB30" s="34">
        <f>$E$28/'Fixed data'!$C$7</f>
        <v>-9.5553777777777779E-2</v>
      </c>
      <c r="AC30" s="34">
        <f>$E$28/'Fixed data'!$C$7</f>
        <v>-9.5553777777777779E-2</v>
      </c>
      <c r="AD30" s="34">
        <f>$E$28/'Fixed data'!$C$7</f>
        <v>-9.5553777777777779E-2</v>
      </c>
      <c r="AE30" s="34">
        <f>$E$28/'Fixed data'!$C$7</f>
        <v>-9.5553777777777779E-2</v>
      </c>
      <c r="AF30" s="34">
        <f>$E$28/'Fixed data'!$C$7</f>
        <v>-9.5553777777777779E-2</v>
      </c>
      <c r="AG30" s="34">
        <f>$E$28/'Fixed data'!$C$7</f>
        <v>-9.5553777777777779E-2</v>
      </c>
      <c r="AH30" s="34">
        <f>$E$28/'Fixed data'!$C$7</f>
        <v>-9.5553777777777779E-2</v>
      </c>
      <c r="AI30" s="34">
        <f>$E$28/'Fixed data'!$C$7</f>
        <v>-9.5553777777777779E-2</v>
      </c>
      <c r="AJ30" s="34">
        <f>$E$28/'Fixed data'!$C$7</f>
        <v>-9.5553777777777779E-2</v>
      </c>
      <c r="AK30" s="34">
        <f>$E$28/'Fixed data'!$C$7</f>
        <v>-9.5553777777777779E-2</v>
      </c>
      <c r="AL30" s="34">
        <f>$E$28/'Fixed data'!$C$7</f>
        <v>-9.5553777777777779E-2</v>
      </c>
      <c r="AM30" s="34">
        <f>$E$28/'Fixed data'!$C$7</f>
        <v>-9.5553777777777779E-2</v>
      </c>
      <c r="AN30" s="34">
        <f>$E$28/'Fixed data'!$C$7</f>
        <v>-9.5553777777777779E-2</v>
      </c>
      <c r="AO30" s="34">
        <f>$E$28/'Fixed data'!$C$7</f>
        <v>-9.5553777777777779E-2</v>
      </c>
      <c r="AP30" s="34">
        <f>$E$28/'Fixed data'!$C$7</f>
        <v>-9.5553777777777779E-2</v>
      </c>
      <c r="AQ30" s="34">
        <f>$E$28/'Fixed data'!$C$7</f>
        <v>-9.5553777777777779E-2</v>
      </c>
      <c r="AR30" s="34">
        <f>$E$28/'Fixed data'!$C$7</f>
        <v>-9.5553777777777779E-2</v>
      </c>
      <c r="AS30" s="34">
        <f>$E$28/'Fixed data'!$C$7</f>
        <v>-9.5553777777777779E-2</v>
      </c>
      <c r="AT30" s="34">
        <f>$E$28/'Fixed data'!$C$7</f>
        <v>-9.5553777777777779E-2</v>
      </c>
      <c r="AU30" s="34">
        <f>$E$28/'Fixed data'!$C$7</f>
        <v>-9.5553777777777779E-2</v>
      </c>
      <c r="AV30" s="34">
        <f>$E$28/'Fixed data'!$C$7</f>
        <v>-9.5553777777777779E-2</v>
      </c>
      <c r="AW30" s="34">
        <f>$E$28/'Fixed data'!$C$7</f>
        <v>-9.5553777777777779E-2</v>
      </c>
      <c r="AX30" s="34">
        <f>$E$28/'Fixed data'!$C$7</f>
        <v>-9.5553777777777779E-2</v>
      </c>
      <c r="AY30" s="34"/>
      <c r="AZ30" s="34"/>
      <c r="BA30" s="34"/>
      <c r="BB30" s="34"/>
      <c r="BC30" s="34"/>
      <c r="BD30" s="34"/>
    </row>
    <row r="31" spans="1:56" ht="16.5" hidden="1" customHeight="1" outlineLevel="1" x14ac:dyDescent="0.35">
      <c r="A31" s="115"/>
      <c r="B31" s="9" t="s">
        <v>2</v>
      </c>
      <c r="C31" s="11" t="s">
        <v>54</v>
      </c>
      <c r="D31" s="9" t="s">
        <v>40</v>
      </c>
      <c r="F31" s="34"/>
      <c r="G31" s="34">
        <f>$F$28/'Fixed data'!$C$7</f>
        <v>-8.8514908655744254E-2</v>
      </c>
      <c r="H31" s="34">
        <f>$F$28/'Fixed data'!$C$7</f>
        <v>-8.8514908655744254E-2</v>
      </c>
      <c r="I31" s="34">
        <f>$F$28/'Fixed data'!$C$7</f>
        <v>-8.8514908655744254E-2</v>
      </c>
      <c r="J31" s="34">
        <f>$F$28/'Fixed data'!$C$7</f>
        <v>-8.8514908655744254E-2</v>
      </c>
      <c r="K31" s="34">
        <f>$F$28/'Fixed data'!$C$7</f>
        <v>-8.8514908655744254E-2</v>
      </c>
      <c r="L31" s="34">
        <f>$F$28/'Fixed data'!$C$7</f>
        <v>-8.8514908655744254E-2</v>
      </c>
      <c r="M31" s="34">
        <f>$F$28/'Fixed data'!$C$7</f>
        <v>-8.8514908655744254E-2</v>
      </c>
      <c r="N31" s="34">
        <f>$F$28/'Fixed data'!$C$7</f>
        <v>-8.8514908655744254E-2</v>
      </c>
      <c r="O31" s="34">
        <f>$F$28/'Fixed data'!$C$7</f>
        <v>-8.8514908655744254E-2</v>
      </c>
      <c r="P31" s="34">
        <f>$F$28/'Fixed data'!$C$7</f>
        <v>-8.8514908655744254E-2</v>
      </c>
      <c r="Q31" s="34">
        <f>$F$28/'Fixed data'!$C$7</f>
        <v>-8.8514908655744254E-2</v>
      </c>
      <c r="R31" s="34">
        <f>$F$28/'Fixed data'!$C$7</f>
        <v>-8.8514908655744254E-2</v>
      </c>
      <c r="S31" s="34">
        <f>$F$28/'Fixed data'!$C$7</f>
        <v>-8.8514908655744254E-2</v>
      </c>
      <c r="T31" s="34">
        <f>$F$28/'Fixed data'!$C$7</f>
        <v>-8.8514908655744254E-2</v>
      </c>
      <c r="U31" s="34">
        <f>$F$28/'Fixed data'!$C$7</f>
        <v>-8.8514908655744254E-2</v>
      </c>
      <c r="V31" s="34">
        <f>$F$28/'Fixed data'!$C$7</f>
        <v>-8.8514908655744254E-2</v>
      </c>
      <c r="W31" s="34">
        <f>$F$28/'Fixed data'!$C$7</f>
        <v>-8.8514908655744254E-2</v>
      </c>
      <c r="X31" s="34">
        <f>$F$28/'Fixed data'!$C$7</f>
        <v>-8.8514908655744254E-2</v>
      </c>
      <c r="Y31" s="34">
        <f>$F$28/'Fixed data'!$C$7</f>
        <v>-8.8514908655744254E-2</v>
      </c>
      <c r="Z31" s="34">
        <f>$F$28/'Fixed data'!$C$7</f>
        <v>-8.8514908655744254E-2</v>
      </c>
      <c r="AA31" s="34">
        <f>$F$28/'Fixed data'!$C$7</f>
        <v>-8.8514908655744254E-2</v>
      </c>
      <c r="AB31" s="34">
        <f>$F$28/'Fixed data'!$C$7</f>
        <v>-8.8514908655744254E-2</v>
      </c>
      <c r="AC31" s="34">
        <f>$F$28/'Fixed data'!$C$7</f>
        <v>-8.8514908655744254E-2</v>
      </c>
      <c r="AD31" s="34">
        <f>$F$28/'Fixed data'!$C$7</f>
        <v>-8.8514908655744254E-2</v>
      </c>
      <c r="AE31" s="34">
        <f>$F$28/'Fixed data'!$C$7</f>
        <v>-8.8514908655744254E-2</v>
      </c>
      <c r="AF31" s="34">
        <f>$F$28/'Fixed data'!$C$7</f>
        <v>-8.8514908655744254E-2</v>
      </c>
      <c r="AG31" s="34">
        <f>$F$28/'Fixed data'!$C$7</f>
        <v>-8.8514908655744254E-2</v>
      </c>
      <c r="AH31" s="34">
        <f>$F$28/'Fixed data'!$C$7</f>
        <v>-8.8514908655744254E-2</v>
      </c>
      <c r="AI31" s="34">
        <f>$F$28/'Fixed data'!$C$7</f>
        <v>-8.8514908655744254E-2</v>
      </c>
      <c r="AJ31" s="34">
        <f>$F$28/'Fixed data'!$C$7</f>
        <v>-8.8514908655744254E-2</v>
      </c>
      <c r="AK31" s="34">
        <f>$F$28/'Fixed data'!$C$7</f>
        <v>-8.8514908655744254E-2</v>
      </c>
      <c r="AL31" s="34">
        <f>$F$28/'Fixed data'!$C$7</f>
        <v>-8.8514908655744254E-2</v>
      </c>
      <c r="AM31" s="34">
        <f>$F$28/'Fixed data'!$C$7</f>
        <v>-8.8514908655744254E-2</v>
      </c>
      <c r="AN31" s="34">
        <f>$F$28/'Fixed data'!$C$7</f>
        <v>-8.8514908655744254E-2</v>
      </c>
      <c r="AO31" s="34">
        <f>$F$28/'Fixed data'!$C$7</f>
        <v>-8.8514908655744254E-2</v>
      </c>
      <c r="AP31" s="34">
        <f>$F$28/'Fixed data'!$C$7</f>
        <v>-8.8514908655744254E-2</v>
      </c>
      <c r="AQ31" s="34">
        <f>$F$28/'Fixed data'!$C$7</f>
        <v>-8.8514908655744254E-2</v>
      </c>
      <c r="AR31" s="34">
        <f>$F$28/'Fixed data'!$C$7</f>
        <v>-8.8514908655744254E-2</v>
      </c>
      <c r="AS31" s="34">
        <f>$F$28/'Fixed data'!$C$7</f>
        <v>-8.8514908655744254E-2</v>
      </c>
      <c r="AT31" s="34">
        <f>$F$28/'Fixed data'!$C$7</f>
        <v>-8.8514908655744254E-2</v>
      </c>
      <c r="AU31" s="34">
        <f>$F$28/'Fixed data'!$C$7</f>
        <v>-8.8514908655744254E-2</v>
      </c>
      <c r="AV31" s="34">
        <f>$F$28/'Fixed data'!$C$7</f>
        <v>-8.8514908655744254E-2</v>
      </c>
      <c r="AW31" s="34">
        <f>$F$28/'Fixed data'!$C$7</f>
        <v>-8.8514908655744254E-2</v>
      </c>
      <c r="AX31" s="34">
        <f>$F$28/'Fixed data'!$C$7</f>
        <v>-8.8514908655744254E-2</v>
      </c>
      <c r="AY31" s="34">
        <f>$F$28/'Fixed data'!$C$7</f>
        <v>-8.8514908655744254E-2</v>
      </c>
      <c r="AZ31" s="34"/>
      <c r="BA31" s="34"/>
      <c r="BB31" s="34"/>
      <c r="BC31" s="34"/>
      <c r="BD31" s="34"/>
    </row>
    <row r="32" spans="1:56" ht="16.5" hidden="1" customHeight="1" outlineLevel="1" x14ac:dyDescent="0.35">
      <c r="A32" s="115"/>
      <c r="B32" s="9" t="s">
        <v>3</v>
      </c>
      <c r="C32" s="11" t="s">
        <v>55</v>
      </c>
      <c r="D32" s="9" t="s">
        <v>40</v>
      </c>
      <c r="F32" s="34"/>
      <c r="G32" s="34"/>
      <c r="H32" s="34">
        <f>$G$28/'Fixed data'!$C$7</f>
        <v>-8.1323150644821846E-2</v>
      </c>
      <c r="I32" s="34">
        <f>$G$28/'Fixed data'!$C$7</f>
        <v>-8.1323150644821846E-2</v>
      </c>
      <c r="J32" s="34">
        <f>$G$28/'Fixed data'!$C$7</f>
        <v>-8.1323150644821846E-2</v>
      </c>
      <c r="K32" s="34">
        <f>$G$28/'Fixed data'!$C$7</f>
        <v>-8.1323150644821846E-2</v>
      </c>
      <c r="L32" s="34">
        <f>$G$28/'Fixed data'!$C$7</f>
        <v>-8.1323150644821846E-2</v>
      </c>
      <c r="M32" s="34">
        <f>$G$28/'Fixed data'!$C$7</f>
        <v>-8.1323150644821846E-2</v>
      </c>
      <c r="N32" s="34">
        <f>$G$28/'Fixed data'!$C$7</f>
        <v>-8.1323150644821846E-2</v>
      </c>
      <c r="O32" s="34">
        <f>$G$28/'Fixed data'!$C$7</f>
        <v>-8.1323150644821846E-2</v>
      </c>
      <c r="P32" s="34">
        <f>$G$28/'Fixed data'!$C$7</f>
        <v>-8.1323150644821846E-2</v>
      </c>
      <c r="Q32" s="34">
        <f>$G$28/'Fixed data'!$C$7</f>
        <v>-8.1323150644821846E-2</v>
      </c>
      <c r="R32" s="34">
        <f>$G$28/'Fixed data'!$C$7</f>
        <v>-8.1323150644821846E-2</v>
      </c>
      <c r="S32" s="34">
        <f>$G$28/'Fixed data'!$C$7</f>
        <v>-8.1323150644821846E-2</v>
      </c>
      <c r="T32" s="34">
        <f>$G$28/'Fixed data'!$C$7</f>
        <v>-8.1323150644821846E-2</v>
      </c>
      <c r="U32" s="34">
        <f>$G$28/'Fixed data'!$C$7</f>
        <v>-8.1323150644821846E-2</v>
      </c>
      <c r="V32" s="34">
        <f>$G$28/'Fixed data'!$C$7</f>
        <v>-8.1323150644821846E-2</v>
      </c>
      <c r="W32" s="34">
        <f>$G$28/'Fixed data'!$C$7</f>
        <v>-8.1323150644821846E-2</v>
      </c>
      <c r="X32" s="34">
        <f>$G$28/'Fixed data'!$C$7</f>
        <v>-8.1323150644821846E-2</v>
      </c>
      <c r="Y32" s="34">
        <f>$G$28/'Fixed data'!$C$7</f>
        <v>-8.1323150644821846E-2</v>
      </c>
      <c r="Z32" s="34">
        <f>$G$28/'Fixed data'!$C$7</f>
        <v>-8.1323150644821846E-2</v>
      </c>
      <c r="AA32" s="34">
        <f>$G$28/'Fixed data'!$C$7</f>
        <v>-8.1323150644821846E-2</v>
      </c>
      <c r="AB32" s="34">
        <f>$G$28/'Fixed data'!$C$7</f>
        <v>-8.1323150644821846E-2</v>
      </c>
      <c r="AC32" s="34">
        <f>$G$28/'Fixed data'!$C$7</f>
        <v>-8.1323150644821846E-2</v>
      </c>
      <c r="AD32" s="34">
        <f>$G$28/'Fixed data'!$C$7</f>
        <v>-8.1323150644821846E-2</v>
      </c>
      <c r="AE32" s="34">
        <f>$G$28/'Fixed data'!$C$7</f>
        <v>-8.1323150644821846E-2</v>
      </c>
      <c r="AF32" s="34">
        <f>$G$28/'Fixed data'!$C$7</f>
        <v>-8.1323150644821846E-2</v>
      </c>
      <c r="AG32" s="34">
        <f>$G$28/'Fixed data'!$C$7</f>
        <v>-8.1323150644821846E-2</v>
      </c>
      <c r="AH32" s="34">
        <f>$G$28/'Fixed data'!$C$7</f>
        <v>-8.1323150644821846E-2</v>
      </c>
      <c r="AI32" s="34">
        <f>$G$28/'Fixed data'!$C$7</f>
        <v>-8.1323150644821846E-2</v>
      </c>
      <c r="AJ32" s="34">
        <f>$G$28/'Fixed data'!$C$7</f>
        <v>-8.1323150644821846E-2</v>
      </c>
      <c r="AK32" s="34">
        <f>$G$28/'Fixed data'!$C$7</f>
        <v>-8.1323150644821846E-2</v>
      </c>
      <c r="AL32" s="34">
        <f>$G$28/'Fixed data'!$C$7</f>
        <v>-8.1323150644821846E-2</v>
      </c>
      <c r="AM32" s="34">
        <f>$G$28/'Fixed data'!$C$7</f>
        <v>-8.1323150644821846E-2</v>
      </c>
      <c r="AN32" s="34">
        <f>$G$28/'Fixed data'!$C$7</f>
        <v>-8.1323150644821846E-2</v>
      </c>
      <c r="AO32" s="34">
        <f>$G$28/'Fixed data'!$C$7</f>
        <v>-8.1323150644821846E-2</v>
      </c>
      <c r="AP32" s="34">
        <f>$G$28/'Fixed data'!$C$7</f>
        <v>-8.1323150644821846E-2</v>
      </c>
      <c r="AQ32" s="34">
        <f>$G$28/'Fixed data'!$C$7</f>
        <v>-8.1323150644821846E-2</v>
      </c>
      <c r="AR32" s="34">
        <f>$G$28/'Fixed data'!$C$7</f>
        <v>-8.1323150644821846E-2</v>
      </c>
      <c r="AS32" s="34">
        <f>$G$28/'Fixed data'!$C$7</f>
        <v>-8.1323150644821846E-2</v>
      </c>
      <c r="AT32" s="34">
        <f>$G$28/'Fixed data'!$C$7</f>
        <v>-8.1323150644821846E-2</v>
      </c>
      <c r="AU32" s="34">
        <f>$G$28/'Fixed data'!$C$7</f>
        <v>-8.1323150644821846E-2</v>
      </c>
      <c r="AV32" s="34">
        <f>$G$28/'Fixed data'!$C$7</f>
        <v>-8.1323150644821846E-2</v>
      </c>
      <c r="AW32" s="34">
        <f>$G$28/'Fixed data'!$C$7</f>
        <v>-8.1323150644821846E-2</v>
      </c>
      <c r="AX32" s="34">
        <f>$G$28/'Fixed data'!$C$7</f>
        <v>-8.1323150644821846E-2</v>
      </c>
      <c r="AY32" s="34">
        <f>$G$28/'Fixed data'!$C$7</f>
        <v>-8.1323150644821846E-2</v>
      </c>
      <c r="AZ32" s="34">
        <f>$G$28/'Fixed data'!$C$7</f>
        <v>-8.1323150644821846E-2</v>
      </c>
      <c r="BA32" s="34"/>
      <c r="BB32" s="34"/>
      <c r="BC32" s="34"/>
      <c r="BD32" s="34"/>
    </row>
    <row r="33" spans="1:57" ht="16.5" hidden="1" customHeight="1" outlineLevel="1" x14ac:dyDescent="0.35">
      <c r="A33" s="115"/>
      <c r="B33" s="9" t="s">
        <v>4</v>
      </c>
      <c r="C33" s="11" t="s">
        <v>56</v>
      </c>
      <c r="D33" s="9" t="s">
        <v>40</v>
      </c>
      <c r="F33" s="34"/>
      <c r="G33" s="34"/>
      <c r="H33" s="34"/>
      <c r="I33" s="34">
        <f>$H$28/'Fixed data'!$C$7</f>
        <v>-7.390383170492186E-2</v>
      </c>
      <c r="J33" s="34">
        <f>$H$28/'Fixed data'!$C$7</f>
        <v>-7.390383170492186E-2</v>
      </c>
      <c r="K33" s="34">
        <f>$H$28/'Fixed data'!$C$7</f>
        <v>-7.390383170492186E-2</v>
      </c>
      <c r="L33" s="34">
        <f>$H$28/'Fixed data'!$C$7</f>
        <v>-7.390383170492186E-2</v>
      </c>
      <c r="M33" s="34">
        <f>$H$28/'Fixed data'!$C$7</f>
        <v>-7.390383170492186E-2</v>
      </c>
      <c r="N33" s="34">
        <f>$H$28/'Fixed data'!$C$7</f>
        <v>-7.390383170492186E-2</v>
      </c>
      <c r="O33" s="34">
        <f>$H$28/'Fixed data'!$C$7</f>
        <v>-7.390383170492186E-2</v>
      </c>
      <c r="P33" s="34">
        <f>$H$28/'Fixed data'!$C$7</f>
        <v>-7.390383170492186E-2</v>
      </c>
      <c r="Q33" s="34">
        <f>$H$28/'Fixed data'!$C$7</f>
        <v>-7.390383170492186E-2</v>
      </c>
      <c r="R33" s="34">
        <f>$H$28/'Fixed data'!$C$7</f>
        <v>-7.390383170492186E-2</v>
      </c>
      <c r="S33" s="34">
        <f>$H$28/'Fixed data'!$C$7</f>
        <v>-7.390383170492186E-2</v>
      </c>
      <c r="T33" s="34">
        <f>$H$28/'Fixed data'!$C$7</f>
        <v>-7.390383170492186E-2</v>
      </c>
      <c r="U33" s="34">
        <f>$H$28/'Fixed data'!$C$7</f>
        <v>-7.390383170492186E-2</v>
      </c>
      <c r="V33" s="34">
        <f>$H$28/'Fixed data'!$C$7</f>
        <v>-7.390383170492186E-2</v>
      </c>
      <c r="W33" s="34">
        <f>$H$28/'Fixed data'!$C$7</f>
        <v>-7.390383170492186E-2</v>
      </c>
      <c r="X33" s="34">
        <f>$H$28/'Fixed data'!$C$7</f>
        <v>-7.390383170492186E-2</v>
      </c>
      <c r="Y33" s="34">
        <f>$H$28/'Fixed data'!$C$7</f>
        <v>-7.390383170492186E-2</v>
      </c>
      <c r="Z33" s="34">
        <f>$H$28/'Fixed data'!$C$7</f>
        <v>-7.390383170492186E-2</v>
      </c>
      <c r="AA33" s="34">
        <f>$H$28/'Fixed data'!$C$7</f>
        <v>-7.390383170492186E-2</v>
      </c>
      <c r="AB33" s="34">
        <f>$H$28/'Fixed data'!$C$7</f>
        <v>-7.390383170492186E-2</v>
      </c>
      <c r="AC33" s="34">
        <f>$H$28/'Fixed data'!$C$7</f>
        <v>-7.390383170492186E-2</v>
      </c>
      <c r="AD33" s="34">
        <f>$H$28/'Fixed data'!$C$7</f>
        <v>-7.390383170492186E-2</v>
      </c>
      <c r="AE33" s="34">
        <f>$H$28/'Fixed data'!$C$7</f>
        <v>-7.390383170492186E-2</v>
      </c>
      <c r="AF33" s="34">
        <f>$H$28/'Fixed data'!$C$7</f>
        <v>-7.390383170492186E-2</v>
      </c>
      <c r="AG33" s="34">
        <f>$H$28/'Fixed data'!$C$7</f>
        <v>-7.390383170492186E-2</v>
      </c>
      <c r="AH33" s="34">
        <f>$H$28/'Fixed data'!$C$7</f>
        <v>-7.390383170492186E-2</v>
      </c>
      <c r="AI33" s="34">
        <f>$H$28/'Fixed data'!$C$7</f>
        <v>-7.390383170492186E-2</v>
      </c>
      <c r="AJ33" s="34">
        <f>$H$28/'Fixed data'!$C$7</f>
        <v>-7.390383170492186E-2</v>
      </c>
      <c r="AK33" s="34">
        <f>$H$28/'Fixed data'!$C$7</f>
        <v>-7.390383170492186E-2</v>
      </c>
      <c r="AL33" s="34">
        <f>$H$28/'Fixed data'!$C$7</f>
        <v>-7.390383170492186E-2</v>
      </c>
      <c r="AM33" s="34">
        <f>$H$28/'Fixed data'!$C$7</f>
        <v>-7.390383170492186E-2</v>
      </c>
      <c r="AN33" s="34">
        <f>$H$28/'Fixed data'!$C$7</f>
        <v>-7.390383170492186E-2</v>
      </c>
      <c r="AO33" s="34">
        <f>$H$28/'Fixed data'!$C$7</f>
        <v>-7.390383170492186E-2</v>
      </c>
      <c r="AP33" s="34">
        <f>$H$28/'Fixed data'!$C$7</f>
        <v>-7.390383170492186E-2</v>
      </c>
      <c r="AQ33" s="34">
        <f>$H$28/'Fixed data'!$C$7</f>
        <v>-7.390383170492186E-2</v>
      </c>
      <c r="AR33" s="34">
        <f>$H$28/'Fixed data'!$C$7</f>
        <v>-7.390383170492186E-2</v>
      </c>
      <c r="AS33" s="34">
        <f>$H$28/'Fixed data'!$C$7</f>
        <v>-7.390383170492186E-2</v>
      </c>
      <c r="AT33" s="34">
        <f>$H$28/'Fixed data'!$C$7</f>
        <v>-7.390383170492186E-2</v>
      </c>
      <c r="AU33" s="34">
        <f>$H$28/'Fixed data'!$C$7</f>
        <v>-7.390383170492186E-2</v>
      </c>
      <c r="AV33" s="34">
        <f>$H$28/'Fixed data'!$C$7</f>
        <v>-7.390383170492186E-2</v>
      </c>
      <c r="AW33" s="34">
        <f>$H$28/'Fixed data'!$C$7</f>
        <v>-7.390383170492186E-2</v>
      </c>
      <c r="AX33" s="34">
        <f>$H$28/'Fixed data'!$C$7</f>
        <v>-7.390383170492186E-2</v>
      </c>
      <c r="AY33" s="34">
        <f>$H$28/'Fixed data'!$C$7</f>
        <v>-7.390383170492186E-2</v>
      </c>
      <c r="AZ33" s="34">
        <f>$H$28/'Fixed data'!$C$7</f>
        <v>-7.390383170492186E-2</v>
      </c>
      <c r="BA33" s="34">
        <f>$H$28/'Fixed data'!$C$7</f>
        <v>-7.390383170492186E-2</v>
      </c>
      <c r="BB33" s="34"/>
      <c r="BC33" s="34"/>
      <c r="BD33" s="34"/>
    </row>
    <row r="34" spans="1:57" ht="16.5" hidden="1" customHeight="1" outlineLevel="1" x14ac:dyDescent="0.35">
      <c r="A34" s="115"/>
      <c r="B34" s="9" t="s">
        <v>5</v>
      </c>
      <c r="C34" s="11" t="s">
        <v>57</v>
      </c>
      <c r="D34" s="9" t="s">
        <v>40</v>
      </c>
      <c r="F34" s="34"/>
      <c r="G34" s="34"/>
      <c r="H34" s="34"/>
      <c r="I34" s="34"/>
      <c r="J34" s="34">
        <f>$I$28/'Fixed data'!$C$7</f>
        <v>-6.6317412400754783E-2</v>
      </c>
      <c r="K34" s="34">
        <f>$I$28/'Fixed data'!$C$7</f>
        <v>-6.6317412400754783E-2</v>
      </c>
      <c r="L34" s="34">
        <f>$I$28/'Fixed data'!$C$7</f>
        <v>-6.6317412400754783E-2</v>
      </c>
      <c r="M34" s="34">
        <f>$I$28/'Fixed data'!$C$7</f>
        <v>-6.6317412400754783E-2</v>
      </c>
      <c r="N34" s="34">
        <f>$I$28/'Fixed data'!$C$7</f>
        <v>-6.6317412400754783E-2</v>
      </c>
      <c r="O34" s="34">
        <f>$I$28/'Fixed data'!$C$7</f>
        <v>-6.6317412400754783E-2</v>
      </c>
      <c r="P34" s="34">
        <f>$I$28/'Fixed data'!$C$7</f>
        <v>-6.6317412400754783E-2</v>
      </c>
      <c r="Q34" s="34">
        <f>$I$28/'Fixed data'!$C$7</f>
        <v>-6.6317412400754783E-2</v>
      </c>
      <c r="R34" s="34">
        <f>$I$28/'Fixed data'!$C$7</f>
        <v>-6.6317412400754783E-2</v>
      </c>
      <c r="S34" s="34">
        <f>$I$28/'Fixed data'!$C$7</f>
        <v>-6.6317412400754783E-2</v>
      </c>
      <c r="T34" s="34">
        <f>$I$28/'Fixed data'!$C$7</f>
        <v>-6.6317412400754783E-2</v>
      </c>
      <c r="U34" s="34">
        <f>$I$28/'Fixed data'!$C$7</f>
        <v>-6.6317412400754783E-2</v>
      </c>
      <c r="V34" s="34">
        <f>$I$28/'Fixed data'!$C$7</f>
        <v>-6.6317412400754783E-2</v>
      </c>
      <c r="W34" s="34">
        <f>$I$28/'Fixed data'!$C$7</f>
        <v>-6.6317412400754783E-2</v>
      </c>
      <c r="X34" s="34">
        <f>$I$28/'Fixed data'!$C$7</f>
        <v>-6.6317412400754783E-2</v>
      </c>
      <c r="Y34" s="34">
        <f>$I$28/'Fixed data'!$C$7</f>
        <v>-6.6317412400754783E-2</v>
      </c>
      <c r="Z34" s="34">
        <f>$I$28/'Fixed data'!$C$7</f>
        <v>-6.6317412400754783E-2</v>
      </c>
      <c r="AA34" s="34">
        <f>$I$28/'Fixed data'!$C$7</f>
        <v>-6.6317412400754783E-2</v>
      </c>
      <c r="AB34" s="34">
        <f>$I$28/'Fixed data'!$C$7</f>
        <v>-6.6317412400754783E-2</v>
      </c>
      <c r="AC34" s="34">
        <f>$I$28/'Fixed data'!$C$7</f>
        <v>-6.6317412400754783E-2</v>
      </c>
      <c r="AD34" s="34">
        <f>$I$28/'Fixed data'!$C$7</f>
        <v>-6.6317412400754783E-2</v>
      </c>
      <c r="AE34" s="34">
        <f>$I$28/'Fixed data'!$C$7</f>
        <v>-6.6317412400754783E-2</v>
      </c>
      <c r="AF34" s="34">
        <f>$I$28/'Fixed data'!$C$7</f>
        <v>-6.6317412400754783E-2</v>
      </c>
      <c r="AG34" s="34">
        <f>$I$28/'Fixed data'!$C$7</f>
        <v>-6.6317412400754783E-2</v>
      </c>
      <c r="AH34" s="34">
        <f>$I$28/'Fixed data'!$C$7</f>
        <v>-6.6317412400754783E-2</v>
      </c>
      <c r="AI34" s="34">
        <f>$I$28/'Fixed data'!$C$7</f>
        <v>-6.6317412400754783E-2</v>
      </c>
      <c r="AJ34" s="34">
        <f>$I$28/'Fixed data'!$C$7</f>
        <v>-6.6317412400754783E-2</v>
      </c>
      <c r="AK34" s="34">
        <f>$I$28/'Fixed data'!$C$7</f>
        <v>-6.6317412400754783E-2</v>
      </c>
      <c r="AL34" s="34">
        <f>$I$28/'Fixed data'!$C$7</f>
        <v>-6.6317412400754783E-2</v>
      </c>
      <c r="AM34" s="34">
        <f>$I$28/'Fixed data'!$C$7</f>
        <v>-6.6317412400754783E-2</v>
      </c>
      <c r="AN34" s="34">
        <f>$I$28/'Fixed data'!$C$7</f>
        <v>-6.6317412400754783E-2</v>
      </c>
      <c r="AO34" s="34">
        <f>$I$28/'Fixed data'!$C$7</f>
        <v>-6.6317412400754783E-2</v>
      </c>
      <c r="AP34" s="34">
        <f>$I$28/'Fixed data'!$C$7</f>
        <v>-6.6317412400754783E-2</v>
      </c>
      <c r="AQ34" s="34">
        <f>$I$28/'Fixed data'!$C$7</f>
        <v>-6.6317412400754783E-2</v>
      </c>
      <c r="AR34" s="34">
        <f>$I$28/'Fixed data'!$C$7</f>
        <v>-6.6317412400754783E-2</v>
      </c>
      <c r="AS34" s="34">
        <f>$I$28/'Fixed data'!$C$7</f>
        <v>-6.6317412400754783E-2</v>
      </c>
      <c r="AT34" s="34">
        <f>$I$28/'Fixed data'!$C$7</f>
        <v>-6.6317412400754783E-2</v>
      </c>
      <c r="AU34" s="34">
        <f>$I$28/'Fixed data'!$C$7</f>
        <v>-6.6317412400754783E-2</v>
      </c>
      <c r="AV34" s="34">
        <f>$I$28/'Fixed data'!$C$7</f>
        <v>-6.6317412400754783E-2</v>
      </c>
      <c r="AW34" s="34">
        <f>$I$28/'Fixed data'!$C$7</f>
        <v>-6.6317412400754783E-2</v>
      </c>
      <c r="AX34" s="34">
        <f>$I$28/'Fixed data'!$C$7</f>
        <v>-6.6317412400754783E-2</v>
      </c>
      <c r="AY34" s="34">
        <f>$I$28/'Fixed data'!$C$7</f>
        <v>-6.6317412400754783E-2</v>
      </c>
      <c r="AZ34" s="34">
        <f>$I$28/'Fixed data'!$C$7</f>
        <v>-6.6317412400754783E-2</v>
      </c>
      <c r="BA34" s="34">
        <f>$I$28/'Fixed data'!$C$7</f>
        <v>-6.6317412400754783E-2</v>
      </c>
      <c r="BB34" s="34">
        <f>$I$28/'Fixed data'!$C$7</f>
        <v>-6.6317412400754783E-2</v>
      </c>
      <c r="BC34" s="34"/>
      <c r="BD34" s="34"/>
    </row>
    <row r="35" spans="1:57" ht="16.5" hidden="1" customHeight="1" outlineLevel="1" x14ac:dyDescent="0.35">
      <c r="A35" s="115"/>
      <c r="B35" s="9" t="s">
        <v>6</v>
      </c>
      <c r="C35" s="11" t="s">
        <v>58</v>
      </c>
      <c r="D35" s="9" t="s">
        <v>40</v>
      </c>
      <c r="F35" s="34"/>
      <c r="G35" s="34"/>
      <c r="H35" s="34"/>
      <c r="I35" s="34"/>
      <c r="J35" s="34"/>
      <c r="K35" s="34">
        <f>$J$28/'Fixed data'!$C$7</f>
        <v>-5.829438478750263E-2</v>
      </c>
      <c r="L35" s="34">
        <f>$J$28/'Fixed data'!$C$7</f>
        <v>-5.829438478750263E-2</v>
      </c>
      <c r="M35" s="34">
        <f>$J$28/'Fixed data'!$C$7</f>
        <v>-5.829438478750263E-2</v>
      </c>
      <c r="N35" s="34">
        <f>$J$28/'Fixed data'!$C$7</f>
        <v>-5.829438478750263E-2</v>
      </c>
      <c r="O35" s="34">
        <f>$J$28/'Fixed data'!$C$7</f>
        <v>-5.829438478750263E-2</v>
      </c>
      <c r="P35" s="34">
        <f>$J$28/'Fixed data'!$C$7</f>
        <v>-5.829438478750263E-2</v>
      </c>
      <c r="Q35" s="34">
        <f>$J$28/'Fixed data'!$C$7</f>
        <v>-5.829438478750263E-2</v>
      </c>
      <c r="R35" s="34">
        <f>$J$28/'Fixed data'!$C$7</f>
        <v>-5.829438478750263E-2</v>
      </c>
      <c r="S35" s="34">
        <f>$J$28/'Fixed data'!$C$7</f>
        <v>-5.829438478750263E-2</v>
      </c>
      <c r="T35" s="34">
        <f>$J$28/'Fixed data'!$C$7</f>
        <v>-5.829438478750263E-2</v>
      </c>
      <c r="U35" s="34">
        <f>$J$28/'Fixed data'!$C$7</f>
        <v>-5.829438478750263E-2</v>
      </c>
      <c r="V35" s="34">
        <f>$J$28/'Fixed data'!$C$7</f>
        <v>-5.829438478750263E-2</v>
      </c>
      <c r="W35" s="34">
        <f>$J$28/'Fixed data'!$C$7</f>
        <v>-5.829438478750263E-2</v>
      </c>
      <c r="X35" s="34">
        <f>$J$28/'Fixed data'!$C$7</f>
        <v>-5.829438478750263E-2</v>
      </c>
      <c r="Y35" s="34">
        <f>$J$28/'Fixed data'!$C$7</f>
        <v>-5.829438478750263E-2</v>
      </c>
      <c r="Z35" s="34">
        <f>$J$28/'Fixed data'!$C$7</f>
        <v>-5.829438478750263E-2</v>
      </c>
      <c r="AA35" s="34">
        <f>$J$28/'Fixed data'!$C$7</f>
        <v>-5.829438478750263E-2</v>
      </c>
      <c r="AB35" s="34">
        <f>$J$28/'Fixed data'!$C$7</f>
        <v>-5.829438478750263E-2</v>
      </c>
      <c r="AC35" s="34">
        <f>$J$28/'Fixed data'!$C$7</f>
        <v>-5.829438478750263E-2</v>
      </c>
      <c r="AD35" s="34">
        <f>$J$28/'Fixed data'!$C$7</f>
        <v>-5.829438478750263E-2</v>
      </c>
      <c r="AE35" s="34">
        <f>$J$28/'Fixed data'!$C$7</f>
        <v>-5.829438478750263E-2</v>
      </c>
      <c r="AF35" s="34">
        <f>$J$28/'Fixed data'!$C$7</f>
        <v>-5.829438478750263E-2</v>
      </c>
      <c r="AG35" s="34">
        <f>$J$28/'Fixed data'!$C$7</f>
        <v>-5.829438478750263E-2</v>
      </c>
      <c r="AH35" s="34">
        <f>$J$28/'Fixed data'!$C$7</f>
        <v>-5.829438478750263E-2</v>
      </c>
      <c r="AI35" s="34">
        <f>$J$28/'Fixed data'!$C$7</f>
        <v>-5.829438478750263E-2</v>
      </c>
      <c r="AJ35" s="34">
        <f>$J$28/'Fixed data'!$C$7</f>
        <v>-5.829438478750263E-2</v>
      </c>
      <c r="AK35" s="34">
        <f>$J$28/'Fixed data'!$C$7</f>
        <v>-5.829438478750263E-2</v>
      </c>
      <c r="AL35" s="34">
        <f>$J$28/'Fixed data'!$C$7</f>
        <v>-5.829438478750263E-2</v>
      </c>
      <c r="AM35" s="34">
        <f>$J$28/'Fixed data'!$C$7</f>
        <v>-5.829438478750263E-2</v>
      </c>
      <c r="AN35" s="34">
        <f>$J$28/'Fixed data'!$C$7</f>
        <v>-5.829438478750263E-2</v>
      </c>
      <c r="AO35" s="34">
        <f>$J$28/'Fixed data'!$C$7</f>
        <v>-5.829438478750263E-2</v>
      </c>
      <c r="AP35" s="34">
        <f>$J$28/'Fixed data'!$C$7</f>
        <v>-5.829438478750263E-2</v>
      </c>
      <c r="AQ35" s="34">
        <f>$J$28/'Fixed data'!$C$7</f>
        <v>-5.829438478750263E-2</v>
      </c>
      <c r="AR35" s="34">
        <f>$J$28/'Fixed data'!$C$7</f>
        <v>-5.829438478750263E-2</v>
      </c>
      <c r="AS35" s="34">
        <f>$J$28/'Fixed data'!$C$7</f>
        <v>-5.829438478750263E-2</v>
      </c>
      <c r="AT35" s="34">
        <f>$J$28/'Fixed data'!$C$7</f>
        <v>-5.829438478750263E-2</v>
      </c>
      <c r="AU35" s="34">
        <f>$J$28/'Fixed data'!$C$7</f>
        <v>-5.829438478750263E-2</v>
      </c>
      <c r="AV35" s="34">
        <f>$J$28/'Fixed data'!$C$7</f>
        <v>-5.829438478750263E-2</v>
      </c>
      <c r="AW35" s="34">
        <f>$J$28/'Fixed data'!$C$7</f>
        <v>-5.829438478750263E-2</v>
      </c>
      <c r="AX35" s="34">
        <f>$J$28/'Fixed data'!$C$7</f>
        <v>-5.829438478750263E-2</v>
      </c>
      <c r="AY35" s="34">
        <f>$J$28/'Fixed data'!$C$7</f>
        <v>-5.829438478750263E-2</v>
      </c>
      <c r="AZ35" s="34">
        <f>$J$28/'Fixed data'!$C$7</f>
        <v>-5.829438478750263E-2</v>
      </c>
      <c r="BA35" s="34">
        <f>$J$28/'Fixed data'!$C$7</f>
        <v>-5.829438478750263E-2</v>
      </c>
      <c r="BB35" s="34">
        <f>$J$28/'Fixed data'!$C$7</f>
        <v>-5.829438478750263E-2</v>
      </c>
      <c r="BC35" s="34">
        <f>$J$28/'Fixed data'!$C$7</f>
        <v>-5.829438478750263E-2</v>
      </c>
      <c r="BD35" s="34"/>
    </row>
    <row r="36" spans="1:57" ht="16.5" hidden="1" customHeight="1" outlineLevel="1" x14ac:dyDescent="0.35">
      <c r="A36" s="115"/>
      <c r="B36" s="9" t="s">
        <v>32</v>
      </c>
      <c r="C36" s="11" t="s">
        <v>59</v>
      </c>
      <c r="D36" s="9" t="s">
        <v>40</v>
      </c>
      <c r="F36" s="34"/>
      <c r="G36" s="34"/>
      <c r="H36" s="34"/>
      <c r="I36" s="34"/>
      <c r="J36" s="34"/>
      <c r="K36" s="34"/>
      <c r="L36" s="34">
        <f>$K$28/'Fixed data'!$C$7</f>
        <v>-5.0116690507583772E-2</v>
      </c>
      <c r="M36" s="34">
        <f>$K$28/'Fixed data'!$C$7</f>
        <v>-5.0116690507583772E-2</v>
      </c>
      <c r="N36" s="34">
        <f>$K$28/'Fixed data'!$C$7</f>
        <v>-5.0116690507583772E-2</v>
      </c>
      <c r="O36" s="34">
        <f>$K$28/'Fixed data'!$C$7</f>
        <v>-5.0116690507583772E-2</v>
      </c>
      <c r="P36" s="34">
        <f>$K$28/'Fixed data'!$C$7</f>
        <v>-5.0116690507583772E-2</v>
      </c>
      <c r="Q36" s="34">
        <f>$K$28/'Fixed data'!$C$7</f>
        <v>-5.0116690507583772E-2</v>
      </c>
      <c r="R36" s="34">
        <f>$K$28/'Fixed data'!$C$7</f>
        <v>-5.0116690507583772E-2</v>
      </c>
      <c r="S36" s="34">
        <f>$K$28/'Fixed data'!$C$7</f>
        <v>-5.0116690507583772E-2</v>
      </c>
      <c r="T36" s="34">
        <f>$K$28/'Fixed data'!$C$7</f>
        <v>-5.0116690507583772E-2</v>
      </c>
      <c r="U36" s="34">
        <f>$K$28/'Fixed data'!$C$7</f>
        <v>-5.0116690507583772E-2</v>
      </c>
      <c r="V36" s="34">
        <f>$K$28/'Fixed data'!$C$7</f>
        <v>-5.0116690507583772E-2</v>
      </c>
      <c r="W36" s="34">
        <f>$K$28/'Fixed data'!$C$7</f>
        <v>-5.0116690507583772E-2</v>
      </c>
      <c r="X36" s="34">
        <f>$K$28/'Fixed data'!$C$7</f>
        <v>-5.0116690507583772E-2</v>
      </c>
      <c r="Y36" s="34">
        <f>$K$28/'Fixed data'!$C$7</f>
        <v>-5.0116690507583772E-2</v>
      </c>
      <c r="Z36" s="34">
        <f>$K$28/'Fixed data'!$C$7</f>
        <v>-5.0116690507583772E-2</v>
      </c>
      <c r="AA36" s="34">
        <f>$K$28/'Fixed data'!$C$7</f>
        <v>-5.0116690507583772E-2</v>
      </c>
      <c r="AB36" s="34">
        <f>$K$28/'Fixed data'!$C$7</f>
        <v>-5.0116690507583772E-2</v>
      </c>
      <c r="AC36" s="34">
        <f>$K$28/'Fixed data'!$C$7</f>
        <v>-5.0116690507583772E-2</v>
      </c>
      <c r="AD36" s="34">
        <f>$K$28/'Fixed data'!$C$7</f>
        <v>-5.0116690507583772E-2</v>
      </c>
      <c r="AE36" s="34">
        <f>$K$28/'Fixed data'!$C$7</f>
        <v>-5.0116690507583772E-2</v>
      </c>
      <c r="AF36" s="34">
        <f>$K$28/'Fixed data'!$C$7</f>
        <v>-5.0116690507583772E-2</v>
      </c>
      <c r="AG36" s="34">
        <f>$K$28/'Fixed data'!$C$7</f>
        <v>-5.0116690507583772E-2</v>
      </c>
      <c r="AH36" s="34">
        <f>$K$28/'Fixed data'!$C$7</f>
        <v>-5.0116690507583772E-2</v>
      </c>
      <c r="AI36" s="34">
        <f>$K$28/'Fixed data'!$C$7</f>
        <v>-5.0116690507583772E-2</v>
      </c>
      <c r="AJ36" s="34">
        <f>$K$28/'Fixed data'!$C$7</f>
        <v>-5.0116690507583772E-2</v>
      </c>
      <c r="AK36" s="34">
        <f>$K$28/'Fixed data'!$C$7</f>
        <v>-5.0116690507583772E-2</v>
      </c>
      <c r="AL36" s="34">
        <f>$K$28/'Fixed data'!$C$7</f>
        <v>-5.0116690507583772E-2</v>
      </c>
      <c r="AM36" s="34">
        <f>$K$28/'Fixed data'!$C$7</f>
        <v>-5.0116690507583772E-2</v>
      </c>
      <c r="AN36" s="34">
        <f>$K$28/'Fixed data'!$C$7</f>
        <v>-5.0116690507583772E-2</v>
      </c>
      <c r="AO36" s="34">
        <f>$K$28/'Fixed data'!$C$7</f>
        <v>-5.0116690507583772E-2</v>
      </c>
      <c r="AP36" s="34">
        <f>$K$28/'Fixed data'!$C$7</f>
        <v>-5.0116690507583772E-2</v>
      </c>
      <c r="AQ36" s="34">
        <f>$K$28/'Fixed data'!$C$7</f>
        <v>-5.0116690507583772E-2</v>
      </c>
      <c r="AR36" s="34">
        <f>$K$28/'Fixed data'!$C$7</f>
        <v>-5.0116690507583772E-2</v>
      </c>
      <c r="AS36" s="34">
        <f>$K$28/'Fixed data'!$C$7</f>
        <v>-5.0116690507583772E-2</v>
      </c>
      <c r="AT36" s="34">
        <f>$K$28/'Fixed data'!$C$7</f>
        <v>-5.0116690507583772E-2</v>
      </c>
      <c r="AU36" s="34">
        <f>$K$28/'Fixed data'!$C$7</f>
        <v>-5.0116690507583772E-2</v>
      </c>
      <c r="AV36" s="34">
        <f>$K$28/'Fixed data'!$C$7</f>
        <v>-5.0116690507583772E-2</v>
      </c>
      <c r="AW36" s="34">
        <f>$K$28/'Fixed data'!$C$7</f>
        <v>-5.0116690507583772E-2</v>
      </c>
      <c r="AX36" s="34">
        <f>$K$28/'Fixed data'!$C$7</f>
        <v>-5.0116690507583772E-2</v>
      </c>
      <c r="AY36" s="34">
        <f>$K$28/'Fixed data'!$C$7</f>
        <v>-5.0116690507583772E-2</v>
      </c>
      <c r="AZ36" s="34">
        <f>$K$28/'Fixed data'!$C$7</f>
        <v>-5.0116690507583772E-2</v>
      </c>
      <c r="BA36" s="34">
        <f>$K$28/'Fixed data'!$C$7</f>
        <v>-5.0116690507583772E-2</v>
      </c>
      <c r="BB36" s="34">
        <f>$K$28/'Fixed data'!$C$7</f>
        <v>-5.0116690507583772E-2</v>
      </c>
      <c r="BC36" s="34">
        <f>$K$28/'Fixed data'!$C$7</f>
        <v>-5.0116690507583772E-2</v>
      </c>
      <c r="BD36" s="34">
        <f>$K$28/'Fixed data'!$C$7</f>
        <v>-5.0116690507583772E-2</v>
      </c>
    </row>
    <row r="37" spans="1:57" ht="16.5" hidden="1" customHeight="1" outlineLevel="1" x14ac:dyDescent="0.35">
      <c r="A37" s="115"/>
      <c r="B37" s="9" t="s">
        <v>33</v>
      </c>
      <c r="C37" s="11" t="s">
        <v>60</v>
      </c>
      <c r="D37" s="9" t="s">
        <v>40</v>
      </c>
      <c r="F37" s="34"/>
      <c r="G37" s="34"/>
      <c r="H37" s="34"/>
      <c r="I37" s="34"/>
      <c r="J37" s="34"/>
      <c r="K37" s="34"/>
      <c r="L37" s="34"/>
      <c r="M37" s="34">
        <f>$L$28/'Fixed data'!$C$7</f>
        <v>-4.1802107338776061E-2</v>
      </c>
      <c r="N37" s="34">
        <f>$L$28/'Fixed data'!$C$7</f>
        <v>-4.1802107338776061E-2</v>
      </c>
      <c r="O37" s="34">
        <f>$L$28/'Fixed data'!$C$7</f>
        <v>-4.1802107338776061E-2</v>
      </c>
      <c r="P37" s="34">
        <f>$L$28/'Fixed data'!$C$7</f>
        <v>-4.1802107338776061E-2</v>
      </c>
      <c r="Q37" s="34">
        <f>$L$28/'Fixed data'!$C$7</f>
        <v>-4.1802107338776061E-2</v>
      </c>
      <c r="R37" s="34">
        <f>$L$28/'Fixed data'!$C$7</f>
        <v>-4.1802107338776061E-2</v>
      </c>
      <c r="S37" s="34">
        <f>$L$28/'Fixed data'!$C$7</f>
        <v>-4.1802107338776061E-2</v>
      </c>
      <c r="T37" s="34">
        <f>$L$28/'Fixed data'!$C$7</f>
        <v>-4.1802107338776061E-2</v>
      </c>
      <c r="U37" s="34">
        <f>$L$28/'Fixed data'!$C$7</f>
        <v>-4.1802107338776061E-2</v>
      </c>
      <c r="V37" s="34">
        <f>$L$28/'Fixed data'!$C$7</f>
        <v>-4.1802107338776061E-2</v>
      </c>
      <c r="W37" s="34">
        <f>$L$28/'Fixed data'!$C$7</f>
        <v>-4.1802107338776061E-2</v>
      </c>
      <c r="X37" s="34">
        <f>$L$28/'Fixed data'!$C$7</f>
        <v>-4.1802107338776061E-2</v>
      </c>
      <c r="Y37" s="34">
        <f>$L$28/'Fixed data'!$C$7</f>
        <v>-4.1802107338776061E-2</v>
      </c>
      <c r="Z37" s="34">
        <f>$L$28/'Fixed data'!$C$7</f>
        <v>-4.1802107338776061E-2</v>
      </c>
      <c r="AA37" s="34">
        <f>$L$28/'Fixed data'!$C$7</f>
        <v>-4.1802107338776061E-2</v>
      </c>
      <c r="AB37" s="34">
        <f>$L$28/'Fixed data'!$C$7</f>
        <v>-4.1802107338776061E-2</v>
      </c>
      <c r="AC37" s="34">
        <f>$L$28/'Fixed data'!$C$7</f>
        <v>-4.1802107338776061E-2</v>
      </c>
      <c r="AD37" s="34">
        <f>$L$28/'Fixed data'!$C$7</f>
        <v>-4.1802107338776061E-2</v>
      </c>
      <c r="AE37" s="34">
        <f>$L$28/'Fixed data'!$C$7</f>
        <v>-4.1802107338776061E-2</v>
      </c>
      <c r="AF37" s="34">
        <f>$L$28/'Fixed data'!$C$7</f>
        <v>-4.1802107338776061E-2</v>
      </c>
      <c r="AG37" s="34">
        <f>$L$28/'Fixed data'!$C$7</f>
        <v>-4.1802107338776061E-2</v>
      </c>
      <c r="AH37" s="34">
        <f>$L$28/'Fixed data'!$C$7</f>
        <v>-4.1802107338776061E-2</v>
      </c>
      <c r="AI37" s="34">
        <f>$L$28/'Fixed data'!$C$7</f>
        <v>-4.1802107338776061E-2</v>
      </c>
      <c r="AJ37" s="34">
        <f>$L$28/'Fixed data'!$C$7</f>
        <v>-4.1802107338776061E-2</v>
      </c>
      <c r="AK37" s="34">
        <f>$L$28/'Fixed data'!$C$7</f>
        <v>-4.1802107338776061E-2</v>
      </c>
      <c r="AL37" s="34">
        <f>$L$28/'Fixed data'!$C$7</f>
        <v>-4.1802107338776061E-2</v>
      </c>
      <c r="AM37" s="34">
        <f>$L$28/'Fixed data'!$C$7</f>
        <v>-4.1802107338776061E-2</v>
      </c>
      <c r="AN37" s="34">
        <f>$L$28/'Fixed data'!$C$7</f>
        <v>-4.1802107338776061E-2</v>
      </c>
      <c r="AO37" s="34">
        <f>$L$28/'Fixed data'!$C$7</f>
        <v>-4.1802107338776061E-2</v>
      </c>
      <c r="AP37" s="34">
        <f>$L$28/'Fixed data'!$C$7</f>
        <v>-4.1802107338776061E-2</v>
      </c>
      <c r="AQ37" s="34">
        <f>$L$28/'Fixed data'!$C$7</f>
        <v>-4.1802107338776061E-2</v>
      </c>
      <c r="AR37" s="34">
        <f>$L$28/'Fixed data'!$C$7</f>
        <v>-4.1802107338776061E-2</v>
      </c>
      <c r="AS37" s="34">
        <f>$L$28/'Fixed data'!$C$7</f>
        <v>-4.1802107338776061E-2</v>
      </c>
      <c r="AT37" s="34">
        <f>$L$28/'Fixed data'!$C$7</f>
        <v>-4.1802107338776061E-2</v>
      </c>
      <c r="AU37" s="34">
        <f>$L$28/'Fixed data'!$C$7</f>
        <v>-4.1802107338776061E-2</v>
      </c>
      <c r="AV37" s="34">
        <f>$L$28/'Fixed data'!$C$7</f>
        <v>-4.1802107338776061E-2</v>
      </c>
      <c r="AW37" s="34">
        <f>$L$28/'Fixed data'!$C$7</f>
        <v>-4.1802107338776061E-2</v>
      </c>
      <c r="AX37" s="34">
        <f>$L$28/'Fixed data'!$C$7</f>
        <v>-4.1802107338776061E-2</v>
      </c>
      <c r="AY37" s="34">
        <f>$L$28/'Fixed data'!$C$7</f>
        <v>-4.1802107338776061E-2</v>
      </c>
      <c r="AZ37" s="34">
        <f>$L$28/'Fixed data'!$C$7</f>
        <v>-4.1802107338776061E-2</v>
      </c>
      <c r="BA37" s="34">
        <f>$L$28/'Fixed data'!$C$7</f>
        <v>-4.1802107338776061E-2</v>
      </c>
      <c r="BB37" s="34">
        <f>$L$28/'Fixed data'!$C$7</f>
        <v>-4.1802107338776061E-2</v>
      </c>
      <c r="BC37" s="34">
        <f>$L$28/'Fixed data'!$C$7</f>
        <v>-4.1802107338776061E-2</v>
      </c>
      <c r="BD37" s="34">
        <f>$L$28/'Fixed data'!$C$7</f>
        <v>-4.1802107338776061E-2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5.9948920274476077E-2</v>
      </c>
      <c r="O38" s="34">
        <f>$M$28/'Fixed data'!$C$7</f>
        <v>5.9948920274476077E-2</v>
      </c>
      <c r="P38" s="34">
        <f>$M$28/'Fixed data'!$C$7</f>
        <v>5.9948920274476077E-2</v>
      </c>
      <c r="Q38" s="34">
        <f>$M$28/'Fixed data'!$C$7</f>
        <v>5.9948920274476077E-2</v>
      </c>
      <c r="R38" s="34">
        <f>$M$28/'Fixed data'!$C$7</f>
        <v>5.9948920274476077E-2</v>
      </c>
      <c r="S38" s="34">
        <f>$M$28/'Fixed data'!$C$7</f>
        <v>5.9948920274476077E-2</v>
      </c>
      <c r="T38" s="34">
        <f>$M$28/'Fixed data'!$C$7</f>
        <v>5.9948920274476077E-2</v>
      </c>
      <c r="U38" s="34">
        <f>$M$28/'Fixed data'!$C$7</f>
        <v>5.9948920274476077E-2</v>
      </c>
      <c r="V38" s="34">
        <f>$M$28/'Fixed data'!$C$7</f>
        <v>5.9948920274476077E-2</v>
      </c>
      <c r="W38" s="34">
        <f>$M$28/'Fixed data'!$C$7</f>
        <v>5.9948920274476077E-2</v>
      </c>
      <c r="X38" s="34">
        <f>$M$28/'Fixed data'!$C$7</f>
        <v>5.9948920274476077E-2</v>
      </c>
      <c r="Y38" s="34">
        <f>$M$28/'Fixed data'!$C$7</f>
        <v>5.9948920274476077E-2</v>
      </c>
      <c r="Z38" s="34">
        <f>$M$28/'Fixed data'!$C$7</f>
        <v>5.9948920274476077E-2</v>
      </c>
      <c r="AA38" s="34">
        <f>$M$28/'Fixed data'!$C$7</f>
        <v>5.9948920274476077E-2</v>
      </c>
      <c r="AB38" s="34">
        <f>$M$28/'Fixed data'!$C$7</f>
        <v>5.9948920274476077E-2</v>
      </c>
      <c r="AC38" s="34">
        <f>$M$28/'Fixed data'!$C$7</f>
        <v>5.9948920274476077E-2</v>
      </c>
      <c r="AD38" s="34">
        <f>$M$28/'Fixed data'!$C$7</f>
        <v>5.9948920274476077E-2</v>
      </c>
      <c r="AE38" s="34">
        <f>$M$28/'Fixed data'!$C$7</f>
        <v>5.9948920274476077E-2</v>
      </c>
      <c r="AF38" s="34">
        <f>$M$28/'Fixed data'!$C$7</f>
        <v>5.9948920274476077E-2</v>
      </c>
      <c r="AG38" s="34">
        <f>$M$28/'Fixed data'!$C$7</f>
        <v>5.9948920274476077E-2</v>
      </c>
      <c r="AH38" s="34">
        <f>$M$28/'Fixed data'!$C$7</f>
        <v>5.9948920274476077E-2</v>
      </c>
      <c r="AI38" s="34">
        <f>$M$28/'Fixed data'!$C$7</f>
        <v>5.9948920274476077E-2</v>
      </c>
      <c r="AJ38" s="34">
        <f>$M$28/'Fixed data'!$C$7</f>
        <v>5.9948920274476077E-2</v>
      </c>
      <c r="AK38" s="34">
        <f>$M$28/'Fixed data'!$C$7</f>
        <v>5.9948920274476077E-2</v>
      </c>
      <c r="AL38" s="34">
        <f>$M$28/'Fixed data'!$C$7</f>
        <v>5.9948920274476077E-2</v>
      </c>
      <c r="AM38" s="34">
        <f>$M$28/'Fixed data'!$C$7</f>
        <v>5.9948920274476077E-2</v>
      </c>
      <c r="AN38" s="34">
        <f>$M$28/'Fixed data'!$C$7</f>
        <v>5.9948920274476077E-2</v>
      </c>
      <c r="AO38" s="34">
        <f>$M$28/'Fixed data'!$C$7</f>
        <v>5.9948920274476077E-2</v>
      </c>
      <c r="AP38" s="34">
        <f>$M$28/'Fixed data'!$C$7</f>
        <v>5.9948920274476077E-2</v>
      </c>
      <c r="AQ38" s="34">
        <f>$M$28/'Fixed data'!$C$7</f>
        <v>5.9948920274476077E-2</v>
      </c>
      <c r="AR38" s="34">
        <f>$M$28/'Fixed data'!$C$7</f>
        <v>5.9948920274476077E-2</v>
      </c>
      <c r="AS38" s="34">
        <f>$M$28/'Fixed data'!$C$7</f>
        <v>5.9948920274476077E-2</v>
      </c>
      <c r="AT38" s="34">
        <f>$M$28/'Fixed data'!$C$7</f>
        <v>5.9948920274476077E-2</v>
      </c>
      <c r="AU38" s="34">
        <f>$M$28/'Fixed data'!$C$7</f>
        <v>5.9948920274476077E-2</v>
      </c>
      <c r="AV38" s="34">
        <f>$M$28/'Fixed data'!$C$7</f>
        <v>5.9948920274476077E-2</v>
      </c>
      <c r="AW38" s="34">
        <f>$M$28/'Fixed data'!$C$7</f>
        <v>5.9948920274476077E-2</v>
      </c>
      <c r="AX38" s="34">
        <f>$M$28/'Fixed data'!$C$7</f>
        <v>5.9948920274476077E-2</v>
      </c>
      <c r="AY38" s="34">
        <f>$M$28/'Fixed data'!$C$7</f>
        <v>5.9948920274476077E-2</v>
      </c>
      <c r="AZ38" s="34">
        <f>$M$28/'Fixed data'!$C$7</f>
        <v>5.9948920274476077E-2</v>
      </c>
      <c r="BA38" s="34">
        <f>$M$28/'Fixed data'!$C$7</f>
        <v>5.9948920274476077E-2</v>
      </c>
      <c r="BB38" s="34">
        <f>$M$28/'Fixed data'!$C$7</f>
        <v>5.9948920274476077E-2</v>
      </c>
      <c r="BC38" s="34">
        <f>$M$28/'Fixed data'!$C$7</f>
        <v>5.9948920274476077E-2</v>
      </c>
      <c r="BD38" s="34">
        <f>$M$28/'Fixed data'!$C$7</f>
        <v>5.9948920274476077E-2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6.7575503443283808E-2</v>
      </c>
      <c r="P39" s="34">
        <f>$N$28/'Fixed data'!$C$7</f>
        <v>6.7575503443283808E-2</v>
      </c>
      <c r="Q39" s="34">
        <f>$N$28/'Fixed data'!$C$7</f>
        <v>6.7575503443283808E-2</v>
      </c>
      <c r="R39" s="34">
        <f>$N$28/'Fixed data'!$C$7</f>
        <v>6.7575503443283808E-2</v>
      </c>
      <c r="S39" s="34">
        <f>$N$28/'Fixed data'!$C$7</f>
        <v>6.7575503443283808E-2</v>
      </c>
      <c r="T39" s="34">
        <f>$N$28/'Fixed data'!$C$7</f>
        <v>6.7575503443283808E-2</v>
      </c>
      <c r="U39" s="34">
        <f>$N$28/'Fixed data'!$C$7</f>
        <v>6.7575503443283808E-2</v>
      </c>
      <c r="V39" s="34">
        <f>$N$28/'Fixed data'!$C$7</f>
        <v>6.7575503443283808E-2</v>
      </c>
      <c r="W39" s="34">
        <f>$N$28/'Fixed data'!$C$7</f>
        <v>6.7575503443283808E-2</v>
      </c>
      <c r="X39" s="34">
        <f>$N$28/'Fixed data'!$C$7</f>
        <v>6.7575503443283808E-2</v>
      </c>
      <c r="Y39" s="34">
        <f>$N$28/'Fixed data'!$C$7</f>
        <v>6.7575503443283808E-2</v>
      </c>
      <c r="Z39" s="34">
        <f>$N$28/'Fixed data'!$C$7</f>
        <v>6.7575503443283808E-2</v>
      </c>
      <c r="AA39" s="34">
        <f>$N$28/'Fixed data'!$C$7</f>
        <v>6.7575503443283808E-2</v>
      </c>
      <c r="AB39" s="34">
        <f>$N$28/'Fixed data'!$C$7</f>
        <v>6.7575503443283808E-2</v>
      </c>
      <c r="AC39" s="34">
        <f>$N$28/'Fixed data'!$C$7</f>
        <v>6.7575503443283808E-2</v>
      </c>
      <c r="AD39" s="34">
        <f>$N$28/'Fixed data'!$C$7</f>
        <v>6.7575503443283808E-2</v>
      </c>
      <c r="AE39" s="34">
        <f>$N$28/'Fixed data'!$C$7</f>
        <v>6.7575503443283808E-2</v>
      </c>
      <c r="AF39" s="34">
        <f>$N$28/'Fixed data'!$C$7</f>
        <v>6.7575503443283808E-2</v>
      </c>
      <c r="AG39" s="34">
        <f>$N$28/'Fixed data'!$C$7</f>
        <v>6.7575503443283808E-2</v>
      </c>
      <c r="AH39" s="34">
        <f>$N$28/'Fixed data'!$C$7</f>
        <v>6.7575503443283808E-2</v>
      </c>
      <c r="AI39" s="34">
        <f>$N$28/'Fixed data'!$C$7</f>
        <v>6.7575503443283808E-2</v>
      </c>
      <c r="AJ39" s="34">
        <f>$N$28/'Fixed data'!$C$7</f>
        <v>6.7575503443283808E-2</v>
      </c>
      <c r="AK39" s="34">
        <f>$N$28/'Fixed data'!$C$7</f>
        <v>6.7575503443283808E-2</v>
      </c>
      <c r="AL39" s="34">
        <f>$N$28/'Fixed data'!$C$7</f>
        <v>6.7575503443283808E-2</v>
      </c>
      <c r="AM39" s="34">
        <f>$N$28/'Fixed data'!$C$7</f>
        <v>6.7575503443283808E-2</v>
      </c>
      <c r="AN39" s="34">
        <f>$N$28/'Fixed data'!$C$7</f>
        <v>6.7575503443283808E-2</v>
      </c>
      <c r="AO39" s="34">
        <f>$N$28/'Fixed data'!$C$7</f>
        <v>6.7575503443283808E-2</v>
      </c>
      <c r="AP39" s="34">
        <f>$N$28/'Fixed data'!$C$7</f>
        <v>6.7575503443283808E-2</v>
      </c>
      <c r="AQ39" s="34">
        <f>$N$28/'Fixed data'!$C$7</f>
        <v>6.7575503443283808E-2</v>
      </c>
      <c r="AR39" s="34">
        <f>$N$28/'Fixed data'!$C$7</f>
        <v>6.7575503443283808E-2</v>
      </c>
      <c r="AS39" s="34">
        <f>$N$28/'Fixed data'!$C$7</f>
        <v>6.7575503443283808E-2</v>
      </c>
      <c r="AT39" s="34">
        <f>$N$28/'Fixed data'!$C$7</f>
        <v>6.7575503443283808E-2</v>
      </c>
      <c r="AU39" s="34">
        <f>$N$28/'Fixed data'!$C$7</f>
        <v>6.7575503443283808E-2</v>
      </c>
      <c r="AV39" s="34">
        <f>$N$28/'Fixed data'!$C$7</f>
        <v>6.7575503443283808E-2</v>
      </c>
      <c r="AW39" s="34">
        <f>$N$28/'Fixed data'!$C$7</f>
        <v>6.7575503443283808E-2</v>
      </c>
      <c r="AX39" s="34">
        <f>$N$28/'Fixed data'!$C$7</f>
        <v>6.7575503443283808E-2</v>
      </c>
      <c r="AY39" s="34">
        <f>$N$28/'Fixed data'!$C$7</f>
        <v>6.7575503443283808E-2</v>
      </c>
      <c r="AZ39" s="34">
        <f>$N$28/'Fixed data'!$C$7</f>
        <v>6.7575503443283808E-2</v>
      </c>
      <c r="BA39" s="34">
        <f>$N$28/'Fixed data'!$C$7</f>
        <v>6.7575503443283808E-2</v>
      </c>
      <c r="BB39" s="34">
        <f>$N$28/'Fixed data'!$C$7</f>
        <v>6.7575503443283808E-2</v>
      </c>
      <c r="BC39" s="34">
        <f>$N$28/'Fixed data'!$C$7</f>
        <v>6.7575503443283808E-2</v>
      </c>
      <c r="BD39" s="34">
        <f>$N$28/'Fixed data'!$C$7</f>
        <v>6.7575503443283808E-2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7.5202086612091532E-2</v>
      </c>
      <c r="Q40" s="34">
        <f>$O$28/'Fixed data'!$C$7</f>
        <v>7.5202086612091532E-2</v>
      </c>
      <c r="R40" s="34">
        <f>$O$28/'Fixed data'!$C$7</f>
        <v>7.5202086612091532E-2</v>
      </c>
      <c r="S40" s="34">
        <f>$O$28/'Fixed data'!$C$7</f>
        <v>7.5202086612091532E-2</v>
      </c>
      <c r="T40" s="34">
        <f>$O$28/'Fixed data'!$C$7</f>
        <v>7.5202086612091532E-2</v>
      </c>
      <c r="U40" s="34">
        <f>$O$28/'Fixed data'!$C$7</f>
        <v>7.5202086612091532E-2</v>
      </c>
      <c r="V40" s="34">
        <f>$O$28/'Fixed data'!$C$7</f>
        <v>7.5202086612091532E-2</v>
      </c>
      <c r="W40" s="34">
        <f>$O$28/'Fixed data'!$C$7</f>
        <v>7.5202086612091532E-2</v>
      </c>
      <c r="X40" s="34">
        <f>$O$28/'Fixed data'!$C$7</f>
        <v>7.5202086612091532E-2</v>
      </c>
      <c r="Y40" s="34">
        <f>$O$28/'Fixed data'!$C$7</f>
        <v>7.5202086612091532E-2</v>
      </c>
      <c r="Z40" s="34">
        <f>$O$28/'Fixed data'!$C$7</f>
        <v>7.5202086612091532E-2</v>
      </c>
      <c r="AA40" s="34">
        <f>$O$28/'Fixed data'!$C$7</f>
        <v>7.5202086612091532E-2</v>
      </c>
      <c r="AB40" s="34">
        <f>$O$28/'Fixed data'!$C$7</f>
        <v>7.5202086612091532E-2</v>
      </c>
      <c r="AC40" s="34">
        <f>$O$28/'Fixed data'!$C$7</f>
        <v>7.5202086612091532E-2</v>
      </c>
      <c r="AD40" s="34">
        <f>$O$28/'Fixed data'!$C$7</f>
        <v>7.5202086612091532E-2</v>
      </c>
      <c r="AE40" s="34">
        <f>$O$28/'Fixed data'!$C$7</f>
        <v>7.5202086612091532E-2</v>
      </c>
      <c r="AF40" s="34">
        <f>$O$28/'Fixed data'!$C$7</f>
        <v>7.5202086612091532E-2</v>
      </c>
      <c r="AG40" s="34">
        <f>$O$28/'Fixed data'!$C$7</f>
        <v>7.5202086612091532E-2</v>
      </c>
      <c r="AH40" s="34">
        <f>$O$28/'Fixed data'!$C$7</f>
        <v>7.5202086612091532E-2</v>
      </c>
      <c r="AI40" s="34">
        <f>$O$28/'Fixed data'!$C$7</f>
        <v>7.5202086612091532E-2</v>
      </c>
      <c r="AJ40" s="34">
        <f>$O$28/'Fixed data'!$C$7</f>
        <v>7.5202086612091532E-2</v>
      </c>
      <c r="AK40" s="34">
        <f>$O$28/'Fixed data'!$C$7</f>
        <v>7.5202086612091532E-2</v>
      </c>
      <c r="AL40" s="34">
        <f>$O$28/'Fixed data'!$C$7</f>
        <v>7.5202086612091532E-2</v>
      </c>
      <c r="AM40" s="34">
        <f>$O$28/'Fixed data'!$C$7</f>
        <v>7.5202086612091532E-2</v>
      </c>
      <c r="AN40" s="34">
        <f>$O$28/'Fixed data'!$C$7</f>
        <v>7.5202086612091532E-2</v>
      </c>
      <c r="AO40" s="34">
        <f>$O$28/'Fixed data'!$C$7</f>
        <v>7.5202086612091532E-2</v>
      </c>
      <c r="AP40" s="34">
        <f>$O$28/'Fixed data'!$C$7</f>
        <v>7.5202086612091532E-2</v>
      </c>
      <c r="AQ40" s="34">
        <f>$O$28/'Fixed data'!$C$7</f>
        <v>7.5202086612091532E-2</v>
      </c>
      <c r="AR40" s="34">
        <f>$O$28/'Fixed data'!$C$7</f>
        <v>7.5202086612091532E-2</v>
      </c>
      <c r="AS40" s="34">
        <f>$O$28/'Fixed data'!$C$7</f>
        <v>7.5202086612091532E-2</v>
      </c>
      <c r="AT40" s="34">
        <f>$O$28/'Fixed data'!$C$7</f>
        <v>7.5202086612091532E-2</v>
      </c>
      <c r="AU40" s="34">
        <f>$O$28/'Fixed data'!$C$7</f>
        <v>7.5202086612091532E-2</v>
      </c>
      <c r="AV40" s="34">
        <f>$O$28/'Fixed data'!$C$7</f>
        <v>7.5202086612091532E-2</v>
      </c>
      <c r="AW40" s="34">
        <f>$O$28/'Fixed data'!$C$7</f>
        <v>7.5202086612091532E-2</v>
      </c>
      <c r="AX40" s="34">
        <f>$O$28/'Fixed data'!$C$7</f>
        <v>7.5202086612091532E-2</v>
      </c>
      <c r="AY40" s="34">
        <f>$O$28/'Fixed data'!$C$7</f>
        <v>7.5202086612091532E-2</v>
      </c>
      <c r="AZ40" s="34">
        <f>$O$28/'Fixed data'!$C$7</f>
        <v>7.5202086612091532E-2</v>
      </c>
      <c r="BA40" s="34">
        <f>$O$28/'Fixed data'!$C$7</f>
        <v>7.5202086612091532E-2</v>
      </c>
      <c r="BB40" s="34">
        <f>$O$28/'Fixed data'!$C$7</f>
        <v>7.5202086612091532E-2</v>
      </c>
      <c r="BC40" s="34">
        <f>$O$28/'Fixed data'!$C$7</f>
        <v>7.5202086612091532E-2</v>
      </c>
      <c r="BD40" s="34">
        <f>$O$28/'Fixed data'!$C$7</f>
        <v>7.5202086612091532E-2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8.2828669780899256E-2</v>
      </c>
      <c r="R41" s="34">
        <f>$P$28/'Fixed data'!$C$7</f>
        <v>8.2828669780899256E-2</v>
      </c>
      <c r="S41" s="34">
        <f>$P$28/'Fixed data'!$C$7</f>
        <v>8.2828669780899256E-2</v>
      </c>
      <c r="T41" s="34">
        <f>$P$28/'Fixed data'!$C$7</f>
        <v>8.2828669780899256E-2</v>
      </c>
      <c r="U41" s="34">
        <f>$P$28/'Fixed data'!$C$7</f>
        <v>8.2828669780899256E-2</v>
      </c>
      <c r="V41" s="34">
        <f>$P$28/'Fixed data'!$C$7</f>
        <v>8.2828669780899256E-2</v>
      </c>
      <c r="W41" s="34">
        <f>$P$28/'Fixed data'!$C$7</f>
        <v>8.2828669780899256E-2</v>
      </c>
      <c r="X41" s="34">
        <f>$P$28/'Fixed data'!$C$7</f>
        <v>8.2828669780899256E-2</v>
      </c>
      <c r="Y41" s="34">
        <f>$P$28/'Fixed data'!$C$7</f>
        <v>8.2828669780899256E-2</v>
      </c>
      <c r="Z41" s="34">
        <f>$P$28/'Fixed data'!$C$7</f>
        <v>8.2828669780899256E-2</v>
      </c>
      <c r="AA41" s="34">
        <f>$P$28/'Fixed data'!$C$7</f>
        <v>8.2828669780899256E-2</v>
      </c>
      <c r="AB41" s="34">
        <f>$P$28/'Fixed data'!$C$7</f>
        <v>8.2828669780899256E-2</v>
      </c>
      <c r="AC41" s="34">
        <f>$P$28/'Fixed data'!$C$7</f>
        <v>8.2828669780899256E-2</v>
      </c>
      <c r="AD41" s="34">
        <f>$P$28/'Fixed data'!$C$7</f>
        <v>8.2828669780899256E-2</v>
      </c>
      <c r="AE41" s="34">
        <f>$P$28/'Fixed data'!$C$7</f>
        <v>8.2828669780899256E-2</v>
      </c>
      <c r="AF41" s="34">
        <f>$P$28/'Fixed data'!$C$7</f>
        <v>8.2828669780899256E-2</v>
      </c>
      <c r="AG41" s="34">
        <f>$P$28/'Fixed data'!$C$7</f>
        <v>8.2828669780899256E-2</v>
      </c>
      <c r="AH41" s="34">
        <f>$P$28/'Fixed data'!$C$7</f>
        <v>8.2828669780899256E-2</v>
      </c>
      <c r="AI41" s="34">
        <f>$P$28/'Fixed data'!$C$7</f>
        <v>8.2828669780899256E-2</v>
      </c>
      <c r="AJ41" s="34">
        <f>$P$28/'Fixed data'!$C$7</f>
        <v>8.2828669780899256E-2</v>
      </c>
      <c r="AK41" s="34">
        <f>$P$28/'Fixed data'!$C$7</f>
        <v>8.2828669780899256E-2</v>
      </c>
      <c r="AL41" s="34">
        <f>$P$28/'Fixed data'!$C$7</f>
        <v>8.2828669780899256E-2</v>
      </c>
      <c r="AM41" s="34">
        <f>$P$28/'Fixed data'!$C$7</f>
        <v>8.2828669780899256E-2</v>
      </c>
      <c r="AN41" s="34">
        <f>$P$28/'Fixed data'!$C$7</f>
        <v>8.2828669780899256E-2</v>
      </c>
      <c r="AO41" s="34">
        <f>$P$28/'Fixed data'!$C$7</f>
        <v>8.2828669780899256E-2</v>
      </c>
      <c r="AP41" s="34">
        <f>$P$28/'Fixed data'!$C$7</f>
        <v>8.2828669780899256E-2</v>
      </c>
      <c r="AQ41" s="34">
        <f>$P$28/'Fixed data'!$C$7</f>
        <v>8.2828669780899256E-2</v>
      </c>
      <c r="AR41" s="34">
        <f>$P$28/'Fixed data'!$C$7</f>
        <v>8.2828669780899256E-2</v>
      </c>
      <c r="AS41" s="34">
        <f>$P$28/'Fixed data'!$C$7</f>
        <v>8.2828669780899256E-2</v>
      </c>
      <c r="AT41" s="34">
        <f>$P$28/'Fixed data'!$C$7</f>
        <v>8.2828669780899256E-2</v>
      </c>
      <c r="AU41" s="34">
        <f>$P$28/'Fixed data'!$C$7</f>
        <v>8.2828669780899256E-2</v>
      </c>
      <c r="AV41" s="34">
        <f>$P$28/'Fixed data'!$C$7</f>
        <v>8.2828669780899256E-2</v>
      </c>
      <c r="AW41" s="34">
        <f>$P$28/'Fixed data'!$C$7</f>
        <v>8.2828669780899256E-2</v>
      </c>
      <c r="AX41" s="34">
        <f>$P$28/'Fixed data'!$C$7</f>
        <v>8.2828669780899256E-2</v>
      </c>
      <c r="AY41" s="34">
        <f>$P$28/'Fixed data'!$C$7</f>
        <v>8.2828669780899256E-2</v>
      </c>
      <c r="AZ41" s="34">
        <f>$P$28/'Fixed data'!$C$7</f>
        <v>8.2828669780899256E-2</v>
      </c>
      <c r="BA41" s="34">
        <f>$P$28/'Fixed data'!$C$7</f>
        <v>8.2828669780899256E-2</v>
      </c>
      <c r="BB41" s="34">
        <f>$P$28/'Fixed data'!$C$7</f>
        <v>8.2828669780899256E-2</v>
      </c>
      <c r="BC41" s="34">
        <f>$P$28/'Fixed data'!$C$7</f>
        <v>8.2828669780899256E-2</v>
      </c>
      <c r="BD41" s="34">
        <f>$P$28/'Fixed data'!$C$7</f>
        <v>8.2828669780899256E-2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9.0455252949706993E-2</v>
      </c>
      <c r="S42" s="34">
        <f>$Q$28/'Fixed data'!$C$7</f>
        <v>9.0455252949706993E-2</v>
      </c>
      <c r="T42" s="34">
        <f>$Q$28/'Fixed data'!$C$7</f>
        <v>9.0455252949706993E-2</v>
      </c>
      <c r="U42" s="34">
        <f>$Q$28/'Fixed data'!$C$7</f>
        <v>9.0455252949706993E-2</v>
      </c>
      <c r="V42" s="34">
        <f>$Q$28/'Fixed data'!$C$7</f>
        <v>9.0455252949706993E-2</v>
      </c>
      <c r="W42" s="34">
        <f>$Q$28/'Fixed data'!$C$7</f>
        <v>9.0455252949706993E-2</v>
      </c>
      <c r="X42" s="34">
        <f>$Q$28/'Fixed data'!$C$7</f>
        <v>9.0455252949706993E-2</v>
      </c>
      <c r="Y42" s="34">
        <f>$Q$28/'Fixed data'!$C$7</f>
        <v>9.0455252949706993E-2</v>
      </c>
      <c r="Z42" s="34">
        <f>$Q$28/'Fixed data'!$C$7</f>
        <v>9.0455252949706993E-2</v>
      </c>
      <c r="AA42" s="34">
        <f>$Q$28/'Fixed data'!$C$7</f>
        <v>9.0455252949706993E-2</v>
      </c>
      <c r="AB42" s="34">
        <f>$Q$28/'Fixed data'!$C$7</f>
        <v>9.0455252949706993E-2</v>
      </c>
      <c r="AC42" s="34">
        <f>$Q$28/'Fixed data'!$C$7</f>
        <v>9.0455252949706993E-2</v>
      </c>
      <c r="AD42" s="34">
        <f>$Q$28/'Fixed data'!$C$7</f>
        <v>9.0455252949706993E-2</v>
      </c>
      <c r="AE42" s="34">
        <f>$Q$28/'Fixed data'!$C$7</f>
        <v>9.0455252949706993E-2</v>
      </c>
      <c r="AF42" s="34">
        <f>$Q$28/'Fixed data'!$C$7</f>
        <v>9.0455252949706993E-2</v>
      </c>
      <c r="AG42" s="34">
        <f>$Q$28/'Fixed data'!$C$7</f>
        <v>9.0455252949706993E-2</v>
      </c>
      <c r="AH42" s="34">
        <f>$Q$28/'Fixed data'!$C$7</f>
        <v>9.0455252949706993E-2</v>
      </c>
      <c r="AI42" s="34">
        <f>$Q$28/'Fixed data'!$C$7</f>
        <v>9.0455252949706993E-2</v>
      </c>
      <c r="AJ42" s="34">
        <f>$Q$28/'Fixed data'!$C$7</f>
        <v>9.0455252949706993E-2</v>
      </c>
      <c r="AK42" s="34">
        <f>$Q$28/'Fixed data'!$C$7</f>
        <v>9.0455252949706993E-2</v>
      </c>
      <c r="AL42" s="34">
        <f>$Q$28/'Fixed data'!$C$7</f>
        <v>9.0455252949706993E-2</v>
      </c>
      <c r="AM42" s="34">
        <f>$Q$28/'Fixed data'!$C$7</f>
        <v>9.0455252949706993E-2</v>
      </c>
      <c r="AN42" s="34">
        <f>$Q$28/'Fixed data'!$C$7</f>
        <v>9.0455252949706993E-2</v>
      </c>
      <c r="AO42" s="34">
        <f>$Q$28/'Fixed data'!$C$7</f>
        <v>9.0455252949706993E-2</v>
      </c>
      <c r="AP42" s="34">
        <f>$Q$28/'Fixed data'!$C$7</f>
        <v>9.0455252949706993E-2</v>
      </c>
      <c r="AQ42" s="34">
        <f>$Q$28/'Fixed data'!$C$7</f>
        <v>9.0455252949706993E-2</v>
      </c>
      <c r="AR42" s="34">
        <f>$Q$28/'Fixed data'!$C$7</f>
        <v>9.0455252949706993E-2</v>
      </c>
      <c r="AS42" s="34">
        <f>$Q$28/'Fixed data'!$C$7</f>
        <v>9.0455252949706993E-2</v>
      </c>
      <c r="AT42" s="34">
        <f>$Q$28/'Fixed data'!$C$7</f>
        <v>9.0455252949706993E-2</v>
      </c>
      <c r="AU42" s="34">
        <f>$Q$28/'Fixed data'!$C$7</f>
        <v>9.0455252949706993E-2</v>
      </c>
      <c r="AV42" s="34">
        <f>$Q$28/'Fixed data'!$C$7</f>
        <v>9.0455252949706993E-2</v>
      </c>
      <c r="AW42" s="34">
        <f>$Q$28/'Fixed data'!$C$7</f>
        <v>9.0455252949706993E-2</v>
      </c>
      <c r="AX42" s="34">
        <f>$Q$28/'Fixed data'!$C$7</f>
        <v>9.0455252949706993E-2</v>
      </c>
      <c r="AY42" s="34">
        <f>$Q$28/'Fixed data'!$C$7</f>
        <v>9.0455252949706993E-2</v>
      </c>
      <c r="AZ42" s="34">
        <f>$Q$28/'Fixed data'!$C$7</f>
        <v>9.0455252949706993E-2</v>
      </c>
      <c r="BA42" s="34">
        <f>$Q$28/'Fixed data'!$C$7</f>
        <v>9.0455252949706993E-2</v>
      </c>
      <c r="BB42" s="34">
        <f>$Q$28/'Fixed data'!$C$7</f>
        <v>9.0455252949706993E-2</v>
      </c>
      <c r="BC42" s="34">
        <f>$Q$28/'Fixed data'!$C$7</f>
        <v>9.0455252949706993E-2</v>
      </c>
      <c r="BD42" s="34">
        <f>$Q$28/'Fixed data'!$C$7</f>
        <v>9.0455252949706993E-2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9.8081836118514704E-2</v>
      </c>
      <c r="T43" s="34">
        <f>$R$28/'Fixed data'!$C$7</f>
        <v>9.8081836118514704E-2</v>
      </c>
      <c r="U43" s="34">
        <f>$R$28/'Fixed data'!$C$7</f>
        <v>9.8081836118514704E-2</v>
      </c>
      <c r="V43" s="34">
        <f>$R$28/'Fixed data'!$C$7</f>
        <v>9.8081836118514704E-2</v>
      </c>
      <c r="W43" s="34">
        <f>$R$28/'Fixed data'!$C$7</f>
        <v>9.8081836118514704E-2</v>
      </c>
      <c r="X43" s="34">
        <f>$R$28/'Fixed data'!$C$7</f>
        <v>9.8081836118514704E-2</v>
      </c>
      <c r="Y43" s="34">
        <f>$R$28/'Fixed data'!$C$7</f>
        <v>9.8081836118514704E-2</v>
      </c>
      <c r="Z43" s="34">
        <f>$R$28/'Fixed data'!$C$7</f>
        <v>9.8081836118514704E-2</v>
      </c>
      <c r="AA43" s="34">
        <f>$R$28/'Fixed data'!$C$7</f>
        <v>9.8081836118514704E-2</v>
      </c>
      <c r="AB43" s="34">
        <f>$R$28/'Fixed data'!$C$7</f>
        <v>9.8081836118514704E-2</v>
      </c>
      <c r="AC43" s="34">
        <f>$R$28/'Fixed data'!$C$7</f>
        <v>9.8081836118514704E-2</v>
      </c>
      <c r="AD43" s="34">
        <f>$R$28/'Fixed data'!$C$7</f>
        <v>9.8081836118514704E-2</v>
      </c>
      <c r="AE43" s="34">
        <f>$R$28/'Fixed data'!$C$7</f>
        <v>9.8081836118514704E-2</v>
      </c>
      <c r="AF43" s="34">
        <f>$R$28/'Fixed data'!$C$7</f>
        <v>9.8081836118514704E-2</v>
      </c>
      <c r="AG43" s="34">
        <f>$R$28/'Fixed data'!$C$7</f>
        <v>9.8081836118514704E-2</v>
      </c>
      <c r="AH43" s="34">
        <f>$R$28/'Fixed data'!$C$7</f>
        <v>9.8081836118514704E-2</v>
      </c>
      <c r="AI43" s="34">
        <f>$R$28/'Fixed data'!$C$7</f>
        <v>9.8081836118514704E-2</v>
      </c>
      <c r="AJ43" s="34">
        <f>$R$28/'Fixed data'!$C$7</f>
        <v>9.8081836118514704E-2</v>
      </c>
      <c r="AK43" s="34">
        <f>$R$28/'Fixed data'!$C$7</f>
        <v>9.8081836118514704E-2</v>
      </c>
      <c r="AL43" s="34">
        <f>$R$28/'Fixed data'!$C$7</f>
        <v>9.8081836118514704E-2</v>
      </c>
      <c r="AM43" s="34">
        <f>$R$28/'Fixed data'!$C$7</f>
        <v>9.8081836118514704E-2</v>
      </c>
      <c r="AN43" s="34">
        <f>$R$28/'Fixed data'!$C$7</f>
        <v>9.8081836118514704E-2</v>
      </c>
      <c r="AO43" s="34">
        <f>$R$28/'Fixed data'!$C$7</f>
        <v>9.8081836118514704E-2</v>
      </c>
      <c r="AP43" s="34">
        <f>$R$28/'Fixed data'!$C$7</f>
        <v>9.8081836118514704E-2</v>
      </c>
      <c r="AQ43" s="34">
        <f>$R$28/'Fixed data'!$C$7</f>
        <v>9.8081836118514704E-2</v>
      </c>
      <c r="AR43" s="34">
        <f>$R$28/'Fixed data'!$C$7</f>
        <v>9.8081836118514704E-2</v>
      </c>
      <c r="AS43" s="34">
        <f>$R$28/'Fixed data'!$C$7</f>
        <v>9.8081836118514704E-2</v>
      </c>
      <c r="AT43" s="34">
        <f>$R$28/'Fixed data'!$C$7</f>
        <v>9.8081836118514704E-2</v>
      </c>
      <c r="AU43" s="34">
        <f>$R$28/'Fixed data'!$C$7</f>
        <v>9.8081836118514704E-2</v>
      </c>
      <c r="AV43" s="34">
        <f>$R$28/'Fixed data'!$C$7</f>
        <v>9.8081836118514704E-2</v>
      </c>
      <c r="AW43" s="34">
        <f>$R$28/'Fixed data'!$C$7</f>
        <v>9.8081836118514704E-2</v>
      </c>
      <c r="AX43" s="34">
        <f>$R$28/'Fixed data'!$C$7</f>
        <v>9.8081836118514704E-2</v>
      </c>
      <c r="AY43" s="34">
        <f>$R$28/'Fixed data'!$C$7</f>
        <v>9.8081836118514704E-2</v>
      </c>
      <c r="AZ43" s="34">
        <f>$R$28/'Fixed data'!$C$7</f>
        <v>9.8081836118514704E-2</v>
      </c>
      <c r="BA43" s="34">
        <f>$R$28/'Fixed data'!$C$7</f>
        <v>9.8081836118514704E-2</v>
      </c>
      <c r="BB43" s="34">
        <f>$R$28/'Fixed data'!$C$7</f>
        <v>9.8081836118514704E-2</v>
      </c>
      <c r="BC43" s="34">
        <f>$R$28/'Fixed data'!$C$7</f>
        <v>9.8081836118514704E-2</v>
      </c>
      <c r="BD43" s="34">
        <f>$R$28/'Fixed data'!$C$7</f>
        <v>9.8081836118514704E-2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0.10570841928732244</v>
      </c>
      <c r="U44" s="34">
        <f>$S$28/'Fixed data'!$C$7</f>
        <v>0.10570841928732244</v>
      </c>
      <c r="V44" s="34">
        <f>$S$28/'Fixed data'!$C$7</f>
        <v>0.10570841928732244</v>
      </c>
      <c r="W44" s="34">
        <f>$S$28/'Fixed data'!$C$7</f>
        <v>0.10570841928732244</v>
      </c>
      <c r="X44" s="34">
        <f>$S$28/'Fixed data'!$C$7</f>
        <v>0.10570841928732244</v>
      </c>
      <c r="Y44" s="34">
        <f>$S$28/'Fixed data'!$C$7</f>
        <v>0.10570841928732244</v>
      </c>
      <c r="Z44" s="34">
        <f>$S$28/'Fixed data'!$C$7</f>
        <v>0.10570841928732244</v>
      </c>
      <c r="AA44" s="34">
        <f>$S$28/'Fixed data'!$C$7</f>
        <v>0.10570841928732244</v>
      </c>
      <c r="AB44" s="34">
        <f>$S$28/'Fixed data'!$C$7</f>
        <v>0.10570841928732244</v>
      </c>
      <c r="AC44" s="34">
        <f>$S$28/'Fixed data'!$C$7</f>
        <v>0.10570841928732244</v>
      </c>
      <c r="AD44" s="34">
        <f>$S$28/'Fixed data'!$C$7</f>
        <v>0.10570841928732244</v>
      </c>
      <c r="AE44" s="34">
        <f>$S$28/'Fixed data'!$C$7</f>
        <v>0.10570841928732244</v>
      </c>
      <c r="AF44" s="34">
        <f>$S$28/'Fixed data'!$C$7</f>
        <v>0.10570841928732244</v>
      </c>
      <c r="AG44" s="34">
        <f>$S$28/'Fixed data'!$C$7</f>
        <v>0.10570841928732244</v>
      </c>
      <c r="AH44" s="34">
        <f>$S$28/'Fixed data'!$C$7</f>
        <v>0.10570841928732244</v>
      </c>
      <c r="AI44" s="34">
        <f>$S$28/'Fixed data'!$C$7</f>
        <v>0.10570841928732244</v>
      </c>
      <c r="AJ44" s="34">
        <f>$S$28/'Fixed data'!$C$7</f>
        <v>0.10570841928732244</v>
      </c>
      <c r="AK44" s="34">
        <f>$S$28/'Fixed data'!$C$7</f>
        <v>0.10570841928732244</v>
      </c>
      <c r="AL44" s="34">
        <f>$S$28/'Fixed data'!$C$7</f>
        <v>0.10570841928732244</v>
      </c>
      <c r="AM44" s="34">
        <f>$S$28/'Fixed data'!$C$7</f>
        <v>0.10570841928732244</v>
      </c>
      <c r="AN44" s="34">
        <f>$S$28/'Fixed data'!$C$7</f>
        <v>0.10570841928732244</v>
      </c>
      <c r="AO44" s="34">
        <f>$S$28/'Fixed data'!$C$7</f>
        <v>0.10570841928732244</v>
      </c>
      <c r="AP44" s="34">
        <f>$S$28/'Fixed data'!$C$7</f>
        <v>0.10570841928732244</v>
      </c>
      <c r="AQ44" s="34">
        <f>$S$28/'Fixed data'!$C$7</f>
        <v>0.10570841928732244</v>
      </c>
      <c r="AR44" s="34">
        <f>$S$28/'Fixed data'!$C$7</f>
        <v>0.10570841928732244</v>
      </c>
      <c r="AS44" s="34">
        <f>$S$28/'Fixed data'!$C$7</f>
        <v>0.10570841928732244</v>
      </c>
      <c r="AT44" s="34">
        <f>$S$28/'Fixed data'!$C$7</f>
        <v>0.10570841928732244</v>
      </c>
      <c r="AU44" s="34">
        <f>$S$28/'Fixed data'!$C$7</f>
        <v>0.10570841928732244</v>
      </c>
      <c r="AV44" s="34">
        <f>$S$28/'Fixed data'!$C$7</f>
        <v>0.10570841928732244</v>
      </c>
      <c r="AW44" s="34">
        <f>$S$28/'Fixed data'!$C$7</f>
        <v>0.10570841928732244</v>
      </c>
      <c r="AX44" s="34">
        <f>$S$28/'Fixed data'!$C$7</f>
        <v>0.10570841928732244</v>
      </c>
      <c r="AY44" s="34">
        <f>$S$28/'Fixed data'!$C$7</f>
        <v>0.10570841928732244</v>
      </c>
      <c r="AZ44" s="34">
        <f>$S$28/'Fixed data'!$C$7</f>
        <v>0.10570841928732244</v>
      </c>
      <c r="BA44" s="34">
        <f>$S$28/'Fixed data'!$C$7</f>
        <v>0.10570841928732244</v>
      </c>
      <c r="BB44" s="34">
        <f>$S$28/'Fixed data'!$C$7</f>
        <v>0.10570841928732244</v>
      </c>
      <c r="BC44" s="34">
        <f>$S$28/'Fixed data'!$C$7</f>
        <v>0.10570841928732244</v>
      </c>
      <c r="BD44" s="34">
        <f>$S$28/'Fixed data'!$C$7</f>
        <v>0.10570841928732244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0.11333500245613012</v>
      </c>
      <c r="V45" s="34">
        <f>$T$28/'Fixed data'!$C$7</f>
        <v>0.11333500245613012</v>
      </c>
      <c r="W45" s="34">
        <f>$T$28/'Fixed data'!$C$7</f>
        <v>0.11333500245613012</v>
      </c>
      <c r="X45" s="34">
        <f>$T$28/'Fixed data'!$C$7</f>
        <v>0.11333500245613012</v>
      </c>
      <c r="Y45" s="34">
        <f>$T$28/'Fixed data'!$C$7</f>
        <v>0.11333500245613012</v>
      </c>
      <c r="Z45" s="34">
        <f>$T$28/'Fixed data'!$C$7</f>
        <v>0.11333500245613012</v>
      </c>
      <c r="AA45" s="34">
        <f>$T$28/'Fixed data'!$C$7</f>
        <v>0.11333500245613012</v>
      </c>
      <c r="AB45" s="34">
        <f>$T$28/'Fixed data'!$C$7</f>
        <v>0.11333500245613012</v>
      </c>
      <c r="AC45" s="34">
        <f>$T$28/'Fixed data'!$C$7</f>
        <v>0.11333500245613012</v>
      </c>
      <c r="AD45" s="34">
        <f>$T$28/'Fixed data'!$C$7</f>
        <v>0.11333500245613012</v>
      </c>
      <c r="AE45" s="34">
        <f>$T$28/'Fixed data'!$C$7</f>
        <v>0.11333500245613012</v>
      </c>
      <c r="AF45" s="34">
        <f>$T$28/'Fixed data'!$C$7</f>
        <v>0.11333500245613012</v>
      </c>
      <c r="AG45" s="34">
        <f>$T$28/'Fixed data'!$C$7</f>
        <v>0.11333500245613012</v>
      </c>
      <c r="AH45" s="34">
        <f>$T$28/'Fixed data'!$C$7</f>
        <v>0.11333500245613012</v>
      </c>
      <c r="AI45" s="34">
        <f>$T$28/'Fixed data'!$C$7</f>
        <v>0.11333500245613012</v>
      </c>
      <c r="AJ45" s="34">
        <f>$T$28/'Fixed data'!$C$7</f>
        <v>0.11333500245613012</v>
      </c>
      <c r="AK45" s="34">
        <f>$T$28/'Fixed data'!$C$7</f>
        <v>0.11333500245613012</v>
      </c>
      <c r="AL45" s="34">
        <f>$T$28/'Fixed data'!$C$7</f>
        <v>0.11333500245613012</v>
      </c>
      <c r="AM45" s="34">
        <f>$T$28/'Fixed data'!$C$7</f>
        <v>0.11333500245613012</v>
      </c>
      <c r="AN45" s="34">
        <f>$T$28/'Fixed data'!$C$7</f>
        <v>0.11333500245613012</v>
      </c>
      <c r="AO45" s="34">
        <f>$T$28/'Fixed data'!$C$7</f>
        <v>0.11333500245613012</v>
      </c>
      <c r="AP45" s="34">
        <f>$T$28/'Fixed data'!$C$7</f>
        <v>0.11333500245613012</v>
      </c>
      <c r="AQ45" s="34">
        <f>$T$28/'Fixed data'!$C$7</f>
        <v>0.11333500245613012</v>
      </c>
      <c r="AR45" s="34">
        <f>$T$28/'Fixed data'!$C$7</f>
        <v>0.11333500245613012</v>
      </c>
      <c r="AS45" s="34">
        <f>$T$28/'Fixed data'!$C$7</f>
        <v>0.11333500245613012</v>
      </c>
      <c r="AT45" s="34">
        <f>$T$28/'Fixed data'!$C$7</f>
        <v>0.11333500245613012</v>
      </c>
      <c r="AU45" s="34">
        <f>$T$28/'Fixed data'!$C$7</f>
        <v>0.11333500245613012</v>
      </c>
      <c r="AV45" s="34">
        <f>$T$28/'Fixed data'!$C$7</f>
        <v>0.11333500245613012</v>
      </c>
      <c r="AW45" s="34">
        <f>$T$28/'Fixed data'!$C$7</f>
        <v>0.11333500245613012</v>
      </c>
      <c r="AX45" s="34">
        <f>$T$28/'Fixed data'!$C$7</f>
        <v>0.11333500245613012</v>
      </c>
      <c r="AY45" s="34">
        <f>$T$28/'Fixed data'!$C$7</f>
        <v>0.11333500245613012</v>
      </c>
      <c r="AZ45" s="34">
        <f>$T$28/'Fixed data'!$C$7</f>
        <v>0.11333500245613012</v>
      </c>
      <c r="BA45" s="34">
        <f>$T$28/'Fixed data'!$C$7</f>
        <v>0.11333500245613012</v>
      </c>
      <c r="BB45" s="34">
        <f>$T$28/'Fixed data'!$C$7</f>
        <v>0.11333500245613012</v>
      </c>
      <c r="BC45" s="34">
        <f>$T$28/'Fixed data'!$C$7</f>
        <v>0.11333500245613012</v>
      </c>
      <c r="BD45" s="34">
        <f>$T$28/'Fixed data'!$C$7</f>
        <v>0.11333500245613012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0.12096158562493782</v>
      </c>
      <c r="W46" s="34">
        <f>$U$28/'Fixed data'!$C$7</f>
        <v>0.12096158562493782</v>
      </c>
      <c r="X46" s="34">
        <f>$U$28/'Fixed data'!$C$7</f>
        <v>0.12096158562493782</v>
      </c>
      <c r="Y46" s="34">
        <f>$U$28/'Fixed data'!$C$7</f>
        <v>0.12096158562493782</v>
      </c>
      <c r="Z46" s="34">
        <f>$U$28/'Fixed data'!$C$7</f>
        <v>0.12096158562493782</v>
      </c>
      <c r="AA46" s="34">
        <f>$U$28/'Fixed data'!$C$7</f>
        <v>0.12096158562493782</v>
      </c>
      <c r="AB46" s="34">
        <f>$U$28/'Fixed data'!$C$7</f>
        <v>0.12096158562493782</v>
      </c>
      <c r="AC46" s="34">
        <f>$U$28/'Fixed data'!$C$7</f>
        <v>0.12096158562493782</v>
      </c>
      <c r="AD46" s="34">
        <f>$U$28/'Fixed data'!$C$7</f>
        <v>0.12096158562493782</v>
      </c>
      <c r="AE46" s="34">
        <f>$U$28/'Fixed data'!$C$7</f>
        <v>0.12096158562493782</v>
      </c>
      <c r="AF46" s="34">
        <f>$U$28/'Fixed data'!$C$7</f>
        <v>0.12096158562493782</v>
      </c>
      <c r="AG46" s="34">
        <f>$U$28/'Fixed data'!$C$7</f>
        <v>0.12096158562493782</v>
      </c>
      <c r="AH46" s="34">
        <f>$U$28/'Fixed data'!$C$7</f>
        <v>0.12096158562493782</v>
      </c>
      <c r="AI46" s="34">
        <f>$U$28/'Fixed data'!$C$7</f>
        <v>0.12096158562493782</v>
      </c>
      <c r="AJ46" s="34">
        <f>$U$28/'Fixed data'!$C$7</f>
        <v>0.12096158562493782</v>
      </c>
      <c r="AK46" s="34">
        <f>$U$28/'Fixed data'!$C$7</f>
        <v>0.12096158562493782</v>
      </c>
      <c r="AL46" s="34">
        <f>$U$28/'Fixed data'!$C$7</f>
        <v>0.12096158562493782</v>
      </c>
      <c r="AM46" s="34">
        <f>$U$28/'Fixed data'!$C$7</f>
        <v>0.12096158562493782</v>
      </c>
      <c r="AN46" s="34">
        <f>$U$28/'Fixed data'!$C$7</f>
        <v>0.12096158562493782</v>
      </c>
      <c r="AO46" s="34">
        <f>$U$28/'Fixed data'!$C$7</f>
        <v>0.12096158562493782</v>
      </c>
      <c r="AP46" s="34">
        <f>$U$28/'Fixed data'!$C$7</f>
        <v>0.12096158562493782</v>
      </c>
      <c r="AQ46" s="34">
        <f>$U$28/'Fixed data'!$C$7</f>
        <v>0.12096158562493782</v>
      </c>
      <c r="AR46" s="34">
        <f>$U$28/'Fixed data'!$C$7</f>
        <v>0.12096158562493782</v>
      </c>
      <c r="AS46" s="34">
        <f>$U$28/'Fixed data'!$C$7</f>
        <v>0.12096158562493782</v>
      </c>
      <c r="AT46" s="34">
        <f>$U$28/'Fixed data'!$C$7</f>
        <v>0.12096158562493782</v>
      </c>
      <c r="AU46" s="34">
        <f>$U$28/'Fixed data'!$C$7</f>
        <v>0.12096158562493782</v>
      </c>
      <c r="AV46" s="34">
        <f>$U$28/'Fixed data'!$C$7</f>
        <v>0.12096158562493782</v>
      </c>
      <c r="AW46" s="34">
        <f>$U$28/'Fixed data'!$C$7</f>
        <v>0.12096158562493782</v>
      </c>
      <c r="AX46" s="34">
        <f>$U$28/'Fixed data'!$C$7</f>
        <v>0.12096158562493782</v>
      </c>
      <c r="AY46" s="34">
        <f>$U$28/'Fixed data'!$C$7</f>
        <v>0.12096158562493782</v>
      </c>
      <c r="AZ46" s="34">
        <f>$U$28/'Fixed data'!$C$7</f>
        <v>0.12096158562493782</v>
      </c>
      <c r="BA46" s="34">
        <f>$U$28/'Fixed data'!$C$7</f>
        <v>0.12096158562493782</v>
      </c>
      <c r="BB46" s="34">
        <f>$U$28/'Fixed data'!$C$7</f>
        <v>0.12096158562493782</v>
      </c>
      <c r="BC46" s="34">
        <f>$U$28/'Fixed data'!$C$7</f>
        <v>0.12096158562493782</v>
      </c>
      <c r="BD46" s="34">
        <f>$U$28/'Fixed data'!$C$7</f>
        <v>0.12096158562493782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0.12858816879374552</v>
      </c>
      <c r="X47" s="34">
        <f>$V$28/'Fixed data'!$C$7</f>
        <v>0.12858816879374552</v>
      </c>
      <c r="Y47" s="34">
        <f>$V$28/'Fixed data'!$C$7</f>
        <v>0.12858816879374552</v>
      </c>
      <c r="Z47" s="34">
        <f>$V$28/'Fixed data'!$C$7</f>
        <v>0.12858816879374552</v>
      </c>
      <c r="AA47" s="34">
        <f>$V$28/'Fixed data'!$C$7</f>
        <v>0.12858816879374552</v>
      </c>
      <c r="AB47" s="34">
        <f>$V$28/'Fixed data'!$C$7</f>
        <v>0.12858816879374552</v>
      </c>
      <c r="AC47" s="34">
        <f>$V$28/'Fixed data'!$C$7</f>
        <v>0.12858816879374552</v>
      </c>
      <c r="AD47" s="34">
        <f>$V$28/'Fixed data'!$C$7</f>
        <v>0.12858816879374552</v>
      </c>
      <c r="AE47" s="34">
        <f>$V$28/'Fixed data'!$C$7</f>
        <v>0.12858816879374552</v>
      </c>
      <c r="AF47" s="34">
        <f>$V$28/'Fixed data'!$C$7</f>
        <v>0.12858816879374552</v>
      </c>
      <c r="AG47" s="34">
        <f>$V$28/'Fixed data'!$C$7</f>
        <v>0.12858816879374552</v>
      </c>
      <c r="AH47" s="34">
        <f>$V$28/'Fixed data'!$C$7</f>
        <v>0.12858816879374552</v>
      </c>
      <c r="AI47" s="34">
        <f>$V$28/'Fixed data'!$C$7</f>
        <v>0.12858816879374552</v>
      </c>
      <c r="AJ47" s="34">
        <f>$V$28/'Fixed data'!$C$7</f>
        <v>0.12858816879374552</v>
      </c>
      <c r="AK47" s="34">
        <f>$V$28/'Fixed data'!$C$7</f>
        <v>0.12858816879374552</v>
      </c>
      <c r="AL47" s="34">
        <f>$V$28/'Fixed data'!$C$7</f>
        <v>0.12858816879374552</v>
      </c>
      <c r="AM47" s="34">
        <f>$V$28/'Fixed data'!$C$7</f>
        <v>0.12858816879374552</v>
      </c>
      <c r="AN47" s="34">
        <f>$V$28/'Fixed data'!$C$7</f>
        <v>0.12858816879374552</v>
      </c>
      <c r="AO47" s="34">
        <f>$V$28/'Fixed data'!$C$7</f>
        <v>0.12858816879374552</v>
      </c>
      <c r="AP47" s="34">
        <f>$V$28/'Fixed data'!$C$7</f>
        <v>0.12858816879374552</v>
      </c>
      <c r="AQ47" s="34">
        <f>$V$28/'Fixed data'!$C$7</f>
        <v>0.12858816879374552</v>
      </c>
      <c r="AR47" s="34">
        <f>$V$28/'Fixed data'!$C$7</f>
        <v>0.12858816879374552</v>
      </c>
      <c r="AS47" s="34">
        <f>$V$28/'Fixed data'!$C$7</f>
        <v>0.12858816879374552</v>
      </c>
      <c r="AT47" s="34">
        <f>$V$28/'Fixed data'!$C$7</f>
        <v>0.12858816879374552</v>
      </c>
      <c r="AU47" s="34">
        <f>$V$28/'Fixed data'!$C$7</f>
        <v>0.12858816879374552</v>
      </c>
      <c r="AV47" s="34">
        <f>$V$28/'Fixed data'!$C$7</f>
        <v>0.12858816879374552</v>
      </c>
      <c r="AW47" s="34">
        <f>$V$28/'Fixed data'!$C$7</f>
        <v>0.12858816879374552</v>
      </c>
      <c r="AX47" s="34">
        <f>$V$28/'Fixed data'!$C$7</f>
        <v>0.12858816879374552</v>
      </c>
      <c r="AY47" s="34">
        <f>$V$28/'Fixed data'!$C$7</f>
        <v>0.12858816879374552</v>
      </c>
      <c r="AZ47" s="34">
        <f>$V$28/'Fixed data'!$C$7</f>
        <v>0.12858816879374552</v>
      </c>
      <c r="BA47" s="34">
        <f>$V$28/'Fixed data'!$C$7</f>
        <v>0.12858816879374552</v>
      </c>
      <c r="BB47" s="34">
        <f>$V$28/'Fixed data'!$C$7</f>
        <v>0.12858816879374552</v>
      </c>
      <c r="BC47" s="34">
        <f>$V$28/'Fixed data'!$C$7</f>
        <v>0.12858816879374552</v>
      </c>
      <c r="BD47" s="34">
        <f>$V$28/'Fixed data'!$C$7</f>
        <v>0.12858816879374552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0.1362147519625532</v>
      </c>
      <c r="Y48" s="34">
        <f>$W$28/'Fixed data'!$C$7</f>
        <v>0.1362147519625532</v>
      </c>
      <c r="Z48" s="34">
        <f>$W$28/'Fixed data'!$C$7</f>
        <v>0.1362147519625532</v>
      </c>
      <c r="AA48" s="34">
        <f>$W$28/'Fixed data'!$C$7</f>
        <v>0.1362147519625532</v>
      </c>
      <c r="AB48" s="34">
        <f>$W$28/'Fixed data'!$C$7</f>
        <v>0.1362147519625532</v>
      </c>
      <c r="AC48" s="34">
        <f>$W$28/'Fixed data'!$C$7</f>
        <v>0.1362147519625532</v>
      </c>
      <c r="AD48" s="34">
        <f>$W$28/'Fixed data'!$C$7</f>
        <v>0.1362147519625532</v>
      </c>
      <c r="AE48" s="34">
        <f>$W$28/'Fixed data'!$C$7</f>
        <v>0.1362147519625532</v>
      </c>
      <c r="AF48" s="34">
        <f>$W$28/'Fixed data'!$C$7</f>
        <v>0.1362147519625532</v>
      </c>
      <c r="AG48" s="34">
        <f>$W$28/'Fixed data'!$C$7</f>
        <v>0.1362147519625532</v>
      </c>
      <c r="AH48" s="34">
        <f>$W$28/'Fixed data'!$C$7</f>
        <v>0.1362147519625532</v>
      </c>
      <c r="AI48" s="34">
        <f>$W$28/'Fixed data'!$C$7</f>
        <v>0.1362147519625532</v>
      </c>
      <c r="AJ48" s="34">
        <f>$W$28/'Fixed data'!$C$7</f>
        <v>0.1362147519625532</v>
      </c>
      <c r="AK48" s="34">
        <f>$W$28/'Fixed data'!$C$7</f>
        <v>0.1362147519625532</v>
      </c>
      <c r="AL48" s="34">
        <f>$W$28/'Fixed data'!$C$7</f>
        <v>0.1362147519625532</v>
      </c>
      <c r="AM48" s="34">
        <f>$W$28/'Fixed data'!$C$7</f>
        <v>0.1362147519625532</v>
      </c>
      <c r="AN48" s="34">
        <f>$W$28/'Fixed data'!$C$7</f>
        <v>0.1362147519625532</v>
      </c>
      <c r="AO48" s="34">
        <f>$W$28/'Fixed data'!$C$7</f>
        <v>0.1362147519625532</v>
      </c>
      <c r="AP48" s="34">
        <f>$W$28/'Fixed data'!$C$7</f>
        <v>0.1362147519625532</v>
      </c>
      <c r="AQ48" s="34">
        <f>$W$28/'Fixed data'!$C$7</f>
        <v>0.1362147519625532</v>
      </c>
      <c r="AR48" s="34">
        <f>$W$28/'Fixed data'!$C$7</f>
        <v>0.1362147519625532</v>
      </c>
      <c r="AS48" s="34">
        <f>$W$28/'Fixed data'!$C$7</f>
        <v>0.1362147519625532</v>
      </c>
      <c r="AT48" s="34">
        <f>$W$28/'Fixed data'!$C$7</f>
        <v>0.1362147519625532</v>
      </c>
      <c r="AU48" s="34">
        <f>$W$28/'Fixed data'!$C$7</f>
        <v>0.1362147519625532</v>
      </c>
      <c r="AV48" s="34">
        <f>$W$28/'Fixed data'!$C$7</f>
        <v>0.1362147519625532</v>
      </c>
      <c r="AW48" s="34">
        <f>$W$28/'Fixed data'!$C$7</f>
        <v>0.1362147519625532</v>
      </c>
      <c r="AX48" s="34">
        <f>$W$28/'Fixed data'!$C$7</f>
        <v>0.1362147519625532</v>
      </c>
      <c r="AY48" s="34">
        <f>$W$28/'Fixed data'!$C$7</f>
        <v>0.1362147519625532</v>
      </c>
      <c r="AZ48" s="34">
        <f>$W$28/'Fixed data'!$C$7</f>
        <v>0.1362147519625532</v>
      </c>
      <c r="BA48" s="34">
        <f>$W$28/'Fixed data'!$C$7</f>
        <v>0.1362147519625532</v>
      </c>
      <c r="BB48" s="34">
        <f>$W$28/'Fixed data'!$C$7</f>
        <v>0.1362147519625532</v>
      </c>
      <c r="BC48" s="34">
        <f>$W$28/'Fixed data'!$C$7</f>
        <v>0.1362147519625532</v>
      </c>
      <c r="BD48" s="34">
        <f>$W$28/'Fixed data'!$C$7</f>
        <v>0.1362147519625532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0.14384133513136088</v>
      </c>
      <c r="Z49" s="34">
        <f>$X$28/'Fixed data'!$C$7</f>
        <v>0.14384133513136088</v>
      </c>
      <c r="AA49" s="34">
        <f>$X$28/'Fixed data'!$C$7</f>
        <v>0.14384133513136088</v>
      </c>
      <c r="AB49" s="34">
        <f>$X$28/'Fixed data'!$C$7</f>
        <v>0.14384133513136088</v>
      </c>
      <c r="AC49" s="34">
        <f>$X$28/'Fixed data'!$C$7</f>
        <v>0.14384133513136088</v>
      </c>
      <c r="AD49" s="34">
        <f>$X$28/'Fixed data'!$C$7</f>
        <v>0.14384133513136088</v>
      </c>
      <c r="AE49" s="34">
        <f>$X$28/'Fixed data'!$C$7</f>
        <v>0.14384133513136088</v>
      </c>
      <c r="AF49" s="34">
        <f>$X$28/'Fixed data'!$C$7</f>
        <v>0.14384133513136088</v>
      </c>
      <c r="AG49" s="34">
        <f>$X$28/'Fixed data'!$C$7</f>
        <v>0.14384133513136088</v>
      </c>
      <c r="AH49" s="34">
        <f>$X$28/'Fixed data'!$C$7</f>
        <v>0.14384133513136088</v>
      </c>
      <c r="AI49" s="34">
        <f>$X$28/'Fixed data'!$C$7</f>
        <v>0.14384133513136088</v>
      </c>
      <c r="AJ49" s="34">
        <f>$X$28/'Fixed data'!$C$7</f>
        <v>0.14384133513136088</v>
      </c>
      <c r="AK49" s="34">
        <f>$X$28/'Fixed data'!$C$7</f>
        <v>0.14384133513136088</v>
      </c>
      <c r="AL49" s="34">
        <f>$X$28/'Fixed data'!$C$7</f>
        <v>0.14384133513136088</v>
      </c>
      <c r="AM49" s="34">
        <f>$X$28/'Fixed data'!$C$7</f>
        <v>0.14384133513136088</v>
      </c>
      <c r="AN49" s="34">
        <f>$X$28/'Fixed data'!$C$7</f>
        <v>0.14384133513136088</v>
      </c>
      <c r="AO49" s="34">
        <f>$X$28/'Fixed data'!$C$7</f>
        <v>0.14384133513136088</v>
      </c>
      <c r="AP49" s="34">
        <f>$X$28/'Fixed data'!$C$7</f>
        <v>0.14384133513136088</v>
      </c>
      <c r="AQ49" s="34">
        <f>$X$28/'Fixed data'!$C$7</f>
        <v>0.14384133513136088</v>
      </c>
      <c r="AR49" s="34">
        <f>$X$28/'Fixed data'!$C$7</f>
        <v>0.14384133513136088</v>
      </c>
      <c r="AS49" s="34">
        <f>$X$28/'Fixed data'!$C$7</f>
        <v>0.14384133513136088</v>
      </c>
      <c r="AT49" s="34">
        <f>$X$28/'Fixed data'!$C$7</f>
        <v>0.14384133513136088</v>
      </c>
      <c r="AU49" s="34">
        <f>$X$28/'Fixed data'!$C$7</f>
        <v>0.14384133513136088</v>
      </c>
      <c r="AV49" s="34">
        <f>$X$28/'Fixed data'!$C$7</f>
        <v>0.14384133513136088</v>
      </c>
      <c r="AW49" s="34">
        <f>$X$28/'Fixed data'!$C$7</f>
        <v>0.14384133513136088</v>
      </c>
      <c r="AX49" s="34">
        <f>$X$28/'Fixed data'!$C$7</f>
        <v>0.14384133513136088</v>
      </c>
      <c r="AY49" s="34">
        <f>$X$28/'Fixed data'!$C$7</f>
        <v>0.14384133513136088</v>
      </c>
      <c r="AZ49" s="34">
        <f>$X$28/'Fixed data'!$C$7</f>
        <v>0.14384133513136088</v>
      </c>
      <c r="BA49" s="34">
        <f>$X$28/'Fixed data'!$C$7</f>
        <v>0.14384133513136088</v>
      </c>
      <c r="BB49" s="34">
        <f>$X$28/'Fixed data'!$C$7</f>
        <v>0.14384133513136088</v>
      </c>
      <c r="BC49" s="34">
        <f>$X$28/'Fixed data'!$C$7</f>
        <v>0.14384133513136088</v>
      </c>
      <c r="BD49" s="34">
        <f>$X$28/'Fixed data'!$C$7</f>
        <v>0.14384133513136088</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0.15146791830016856</v>
      </c>
      <c r="AA50" s="34">
        <f>$Y$28/'Fixed data'!$C$7</f>
        <v>0.15146791830016856</v>
      </c>
      <c r="AB50" s="34">
        <f>$Y$28/'Fixed data'!$C$7</f>
        <v>0.15146791830016856</v>
      </c>
      <c r="AC50" s="34">
        <f>$Y$28/'Fixed data'!$C$7</f>
        <v>0.15146791830016856</v>
      </c>
      <c r="AD50" s="34">
        <f>$Y$28/'Fixed data'!$C$7</f>
        <v>0.15146791830016856</v>
      </c>
      <c r="AE50" s="34">
        <f>$Y$28/'Fixed data'!$C$7</f>
        <v>0.15146791830016856</v>
      </c>
      <c r="AF50" s="34">
        <f>$Y$28/'Fixed data'!$C$7</f>
        <v>0.15146791830016856</v>
      </c>
      <c r="AG50" s="34">
        <f>$Y$28/'Fixed data'!$C$7</f>
        <v>0.15146791830016856</v>
      </c>
      <c r="AH50" s="34">
        <f>$Y$28/'Fixed data'!$C$7</f>
        <v>0.15146791830016856</v>
      </c>
      <c r="AI50" s="34">
        <f>$Y$28/'Fixed data'!$C$7</f>
        <v>0.15146791830016856</v>
      </c>
      <c r="AJ50" s="34">
        <f>$Y$28/'Fixed data'!$C$7</f>
        <v>0.15146791830016856</v>
      </c>
      <c r="AK50" s="34">
        <f>$Y$28/'Fixed data'!$C$7</f>
        <v>0.15146791830016856</v>
      </c>
      <c r="AL50" s="34">
        <f>$Y$28/'Fixed data'!$C$7</f>
        <v>0.15146791830016856</v>
      </c>
      <c r="AM50" s="34">
        <f>$Y$28/'Fixed data'!$C$7</f>
        <v>0.15146791830016856</v>
      </c>
      <c r="AN50" s="34">
        <f>$Y$28/'Fixed data'!$C$7</f>
        <v>0.15146791830016856</v>
      </c>
      <c r="AO50" s="34">
        <f>$Y$28/'Fixed data'!$C$7</f>
        <v>0.15146791830016856</v>
      </c>
      <c r="AP50" s="34">
        <f>$Y$28/'Fixed data'!$C$7</f>
        <v>0.15146791830016856</v>
      </c>
      <c r="AQ50" s="34">
        <f>$Y$28/'Fixed data'!$C$7</f>
        <v>0.15146791830016856</v>
      </c>
      <c r="AR50" s="34">
        <f>$Y$28/'Fixed data'!$C$7</f>
        <v>0.15146791830016856</v>
      </c>
      <c r="AS50" s="34">
        <f>$Y$28/'Fixed data'!$C$7</f>
        <v>0.15146791830016856</v>
      </c>
      <c r="AT50" s="34">
        <f>$Y$28/'Fixed data'!$C$7</f>
        <v>0.15146791830016856</v>
      </c>
      <c r="AU50" s="34">
        <f>$Y$28/'Fixed data'!$C$7</f>
        <v>0.15146791830016856</v>
      </c>
      <c r="AV50" s="34">
        <f>$Y$28/'Fixed data'!$C$7</f>
        <v>0.15146791830016856</v>
      </c>
      <c r="AW50" s="34">
        <f>$Y$28/'Fixed data'!$C$7</f>
        <v>0.15146791830016856</v>
      </c>
      <c r="AX50" s="34">
        <f>$Y$28/'Fixed data'!$C$7</f>
        <v>0.15146791830016856</v>
      </c>
      <c r="AY50" s="34">
        <f>$Y$28/'Fixed data'!$C$7</f>
        <v>0.15146791830016856</v>
      </c>
      <c r="AZ50" s="34">
        <f>$Y$28/'Fixed data'!$C$7</f>
        <v>0.15146791830016856</v>
      </c>
      <c r="BA50" s="34">
        <f>$Y$28/'Fixed data'!$C$7</f>
        <v>0.15146791830016856</v>
      </c>
      <c r="BB50" s="34">
        <f>$Y$28/'Fixed data'!$C$7</f>
        <v>0.15146791830016856</v>
      </c>
      <c r="BC50" s="34">
        <f>$Y$28/'Fixed data'!$C$7</f>
        <v>0.15146791830016856</v>
      </c>
      <c r="BD50" s="34">
        <f>$Y$28/'Fixed data'!$C$7</f>
        <v>0.15146791830016856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0.15909450146897627</v>
      </c>
      <c r="AB51" s="34">
        <f>$Z$28/'Fixed data'!$C$7</f>
        <v>0.15909450146897627</v>
      </c>
      <c r="AC51" s="34">
        <f>$Z$28/'Fixed data'!$C$7</f>
        <v>0.15909450146897627</v>
      </c>
      <c r="AD51" s="34">
        <f>$Z$28/'Fixed data'!$C$7</f>
        <v>0.15909450146897627</v>
      </c>
      <c r="AE51" s="34">
        <f>$Z$28/'Fixed data'!$C$7</f>
        <v>0.15909450146897627</v>
      </c>
      <c r="AF51" s="34">
        <f>$Z$28/'Fixed data'!$C$7</f>
        <v>0.15909450146897627</v>
      </c>
      <c r="AG51" s="34">
        <f>$Z$28/'Fixed data'!$C$7</f>
        <v>0.15909450146897627</v>
      </c>
      <c r="AH51" s="34">
        <f>$Z$28/'Fixed data'!$C$7</f>
        <v>0.15909450146897627</v>
      </c>
      <c r="AI51" s="34">
        <f>$Z$28/'Fixed data'!$C$7</f>
        <v>0.15909450146897627</v>
      </c>
      <c r="AJ51" s="34">
        <f>$Z$28/'Fixed data'!$C$7</f>
        <v>0.15909450146897627</v>
      </c>
      <c r="AK51" s="34">
        <f>$Z$28/'Fixed data'!$C$7</f>
        <v>0.15909450146897627</v>
      </c>
      <c r="AL51" s="34">
        <f>$Z$28/'Fixed data'!$C$7</f>
        <v>0.15909450146897627</v>
      </c>
      <c r="AM51" s="34">
        <f>$Z$28/'Fixed data'!$C$7</f>
        <v>0.15909450146897627</v>
      </c>
      <c r="AN51" s="34">
        <f>$Z$28/'Fixed data'!$C$7</f>
        <v>0.15909450146897627</v>
      </c>
      <c r="AO51" s="34">
        <f>$Z$28/'Fixed data'!$C$7</f>
        <v>0.15909450146897627</v>
      </c>
      <c r="AP51" s="34">
        <f>$Z$28/'Fixed data'!$C$7</f>
        <v>0.15909450146897627</v>
      </c>
      <c r="AQ51" s="34">
        <f>$Z$28/'Fixed data'!$C$7</f>
        <v>0.15909450146897627</v>
      </c>
      <c r="AR51" s="34">
        <f>$Z$28/'Fixed data'!$C$7</f>
        <v>0.15909450146897627</v>
      </c>
      <c r="AS51" s="34">
        <f>$Z$28/'Fixed data'!$C$7</f>
        <v>0.15909450146897627</v>
      </c>
      <c r="AT51" s="34">
        <f>$Z$28/'Fixed data'!$C$7</f>
        <v>0.15909450146897627</v>
      </c>
      <c r="AU51" s="34">
        <f>$Z$28/'Fixed data'!$C$7</f>
        <v>0.15909450146897627</v>
      </c>
      <c r="AV51" s="34">
        <f>$Z$28/'Fixed data'!$C$7</f>
        <v>0.15909450146897627</v>
      </c>
      <c r="AW51" s="34">
        <f>$Z$28/'Fixed data'!$C$7</f>
        <v>0.15909450146897627</v>
      </c>
      <c r="AX51" s="34">
        <f>$Z$28/'Fixed data'!$C$7</f>
        <v>0.15909450146897627</v>
      </c>
      <c r="AY51" s="34">
        <f>$Z$28/'Fixed data'!$C$7</f>
        <v>0.15909450146897627</v>
      </c>
      <c r="AZ51" s="34">
        <f>$Z$28/'Fixed data'!$C$7</f>
        <v>0.15909450146897627</v>
      </c>
      <c r="BA51" s="34">
        <f>$Z$28/'Fixed data'!$C$7</f>
        <v>0.15909450146897627</v>
      </c>
      <c r="BB51" s="34">
        <f>$Z$28/'Fixed data'!$C$7</f>
        <v>0.15909450146897627</v>
      </c>
      <c r="BC51" s="34">
        <f>$Z$28/'Fixed data'!$C$7</f>
        <v>0.15909450146897627</v>
      </c>
      <c r="BD51" s="34">
        <f>$Z$28/'Fixed data'!$C$7</f>
        <v>0.15909450146897627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0.16672108463778396</v>
      </c>
      <c r="AC52" s="34">
        <f>$AA$28/'Fixed data'!$C$7</f>
        <v>0.16672108463778396</v>
      </c>
      <c r="AD52" s="34">
        <f>$AA$28/'Fixed data'!$C$7</f>
        <v>0.16672108463778396</v>
      </c>
      <c r="AE52" s="34">
        <f>$AA$28/'Fixed data'!$C$7</f>
        <v>0.16672108463778396</v>
      </c>
      <c r="AF52" s="34">
        <f>$AA$28/'Fixed data'!$C$7</f>
        <v>0.16672108463778396</v>
      </c>
      <c r="AG52" s="34">
        <f>$AA$28/'Fixed data'!$C$7</f>
        <v>0.16672108463778396</v>
      </c>
      <c r="AH52" s="34">
        <f>$AA$28/'Fixed data'!$C$7</f>
        <v>0.16672108463778396</v>
      </c>
      <c r="AI52" s="34">
        <f>$AA$28/'Fixed data'!$C$7</f>
        <v>0.16672108463778396</v>
      </c>
      <c r="AJ52" s="34">
        <f>$AA$28/'Fixed data'!$C$7</f>
        <v>0.16672108463778396</v>
      </c>
      <c r="AK52" s="34">
        <f>$AA$28/'Fixed data'!$C$7</f>
        <v>0.16672108463778396</v>
      </c>
      <c r="AL52" s="34">
        <f>$AA$28/'Fixed data'!$C$7</f>
        <v>0.16672108463778396</v>
      </c>
      <c r="AM52" s="34">
        <f>$AA$28/'Fixed data'!$C$7</f>
        <v>0.16672108463778396</v>
      </c>
      <c r="AN52" s="34">
        <f>$AA$28/'Fixed data'!$C$7</f>
        <v>0.16672108463778396</v>
      </c>
      <c r="AO52" s="34">
        <f>$AA$28/'Fixed data'!$C$7</f>
        <v>0.16672108463778396</v>
      </c>
      <c r="AP52" s="34">
        <f>$AA$28/'Fixed data'!$C$7</f>
        <v>0.16672108463778396</v>
      </c>
      <c r="AQ52" s="34">
        <f>$AA$28/'Fixed data'!$C$7</f>
        <v>0.16672108463778396</v>
      </c>
      <c r="AR52" s="34">
        <f>$AA$28/'Fixed data'!$C$7</f>
        <v>0.16672108463778396</v>
      </c>
      <c r="AS52" s="34">
        <f>$AA$28/'Fixed data'!$C$7</f>
        <v>0.16672108463778396</v>
      </c>
      <c r="AT52" s="34">
        <f>$AA$28/'Fixed data'!$C$7</f>
        <v>0.16672108463778396</v>
      </c>
      <c r="AU52" s="34">
        <f>$AA$28/'Fixed data'!$C$7</f>
        <v>0.16672108463778396</v>
      </c>
      <c r="AV52" s="34">
        <f>$AA$28/'Fixed data'!$C$7</f>
        <v>0.16672108463778396</v>
      </c>
      <c r="AW52" s="34">
        <f>$AA$28/'Fixed data'!$C$7</f>
        <v>0.16672108463778396</v>
      </c>
      <c r="AX52" s="34">
        <f>$AA$28/'Fixed data'!$C$7</f>
        <v>0.16672108463778396</v>
      </c>
      <c r="AY52" s="34">
        <f>$AA$28/'Fixed data'!$C$7</f>
        <v>0.16672108463778396</v>
      </c>
      <c r="AZ52" s="34">
        <f>$AA$28/'Fixed data'!$C$7</f>
        <v>0.16672108463778396</v>
      </c>
      <c r="BA52" s="34">
        <f>$AA$28/'Fixed data'!$C$7</f>
        <v>0.16672108463778396</v>
      </c>
      <c r="BB52" s="34">
        <f>$AA$28/'Fixed data'!$C$7</f>
        <v>0.16672108463778396</v>
      </c>
      <c r="BC52" s="34">
        <f>$AA$28/'Fixed data'!$C$7</f>
        <v>0.16672108463778396</v>
      </c>
      <c r="BD52" s="34">
        <f>$AA$28/'Fixed data'!$C$7</f>
        <v>0.16672108463778396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0.17434766780659167</v>
      </c>
      <c r="AD53" s="34">
        <f>$AB$28/'Fixed data'!$C$7</f>
        <v>0.17434766780659167</v>
      </c>
      <c r="AE53" s="34">
        <f>$AB$28/'Fixed data'!$C$7</f>
        <v>0.17434766780659167</v>
      </c>
      <c r="AF53" s="34">
        <f>$AB$28/'Fixed data'!$C$7</f>
        <v>0.17434766780659167</v>
      </c>
      <c r="AG53" s="34">
        <f>$AB$28/'Fixed data'!$C$7</f>
        <v>0.17434766780659167</v>
      </c>
      <c r="AH53" s="34">
        <f>$AB$28/'Fixed data'!$C$7</f>
        <v>0.17434766780659167</v>
      </c>
      <c r="AI53" s="34">
        <f>$AB$28/'Fixed data'!$C$7</f>
        <v>0.17434766780659167</v>
      </c>
      <c r="AJ53" s="34">
        <f>$AB$28/'Fixed data'!$C$7</f>
        <v>0.17434766780659167</v>
      </c>
      <c r="AK53" s="34">
        <f>$AB$28/'Fixed data'!$C$7</f>
        <v>0.17434766780659167</v>
      </c>
      <c r="AL53" s="34">
        <f>$AB$28/'Fixed data'!$C$7</f>
        <v>0.17434766780659167</v>
      </c>
      <c r="AM53" s="34">
        <f>$AB$28/'Fixed data'!$C$7</f>
        <v>0.17434766780659167</v>
      </c>
      <c r="AN53" s="34">
        <f>$AB$28/'Fixed data'!$C$7</f>
        <v>0.17434766780659167</v>
      </c>
      <c r="AO53" s="34">
        <f>$AB$28/'Fixed data'!$C$7</f>
        <v>0.17434766780659167</v>
      </c>
      <c r="AP53" s="34">
        <f>$AB$28/'Fixed data'!$C$7</f>
        <v>0.17434766780659167</v>
      </c>
      <c r="AQ53" s="34">
        <f>$AB$28/'Fixed data'!$C$7</f>
        <v>0.17434766780659167</v>
      </c>
      <c r="AR53" s="34">
        <f>$AB$28/'Fixed data'!$C$7</f>
        <v>0.17434766780659167</v>
      </c>
      <c r="AS53" s="34">
        <f>$AB$28/'Fixed data'!$C$7</f>
        <v>0.17434766780659167</v>
      </c>
      <c r="AT53" s="34">
        <f>$AB$28/'Fixed data'!$C$7</f>
        <v>0.17434766780659167</v>
      </c>
      <c r="AU53" s="34">
        <f>$AB$28/'Fixed data'!$C$7</f>
        <v>0.17434766780659167</v>
      </c>
      <c r="AV53" s="34">
        <f>$AB$28/'Fixed data'!$C$7</f>
        <v>0.17434766780659167</v>
      </c>
      <c r="AW53" s="34">
        <f>$AB$28/'Fixed data'!$C$7</f>
        <v>0.17434766780659167</v>
      </c>
      <c r="AX53" s="34">
        <f>$AB$28/'Fixed data'!$C$7</f>
        <v>0.17434766780659167</v>
      </c>
      <c r="AY53" s="34">
        <f>$AB$28/'Fixed data'!$C$7</f>
        <v>0.17434766780659167</v>
      </c>
      <c r="AZ53" s="34">
        <f>$AB$28/'Fixed data'!$C$7</f>
        <v>0.17434766780659167</v>
      </c>
      <c r="BA53" s="34">
        <f>$AB$28/'Fixed data'!$C$7</f>
        <v>0.17434766780659167</v>
      </c>
      <c r="BB53" s="34">
        <f>$AB$28/'Fixed data'!$C$7</f>
        <v>0.17434766780659167</v>
      </c>
      <c r="BC53" s="34">
        <f>$AB$28/'Fixed data'!$C$7</f>
        <v>0.17434766780659167</v>
      </c>
      <c r="BD53" s="34">
        <f>$AB$28/'Fixed data'!$C$7</f>
        <v>0.17434766780659167</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0.18197425097539935</v>
      </c>
      <c r="AE54" s="34">
        <f>$AC$28/'Fixed data'!$C$7</f>
        <v>0.18197425097539935</v>
      </c>
      <c r="AF54" s="34">
        <f>$AC$28/'Fixed data'!$C$7</f>
        <v>0.18197425097539935</v>
      </c>
      <c r="AG54" s="34">
        <f>$AC$28/'Fixed data'!$C$7</f>
        <v>0.18197425097539935</v>
      </c>
      <c r="AH54" s="34">
        <f>$AC$28/'Fixed data'!$C$7</f>
        <v>0.18197425097539935</v>
      </c>
      <c r="AI54" s="34">
        <f>$AC$28/'Fixed data'!$C$7</f>
        <v>0.18197425097539935</v>
      </c>
      <c r="AJ54" s="34">
        <f>$AC$28/'Fixed data'!$C$7</f>
        <v>0.18197425097539935</v>
      </c>
      <c r="AK54" s="34">
        <f>$AC$28/'Fixed data'!$C$7</f>
        <v>0.18197425097539935</v>
      </c>
      <c r="AL54" s="34">
        <f>$AC$28/'Fixed data'!$C$7</f>
        <v>0.18197425097539935</v>
      </c>
      <c r="AM54" s="34">
        <f>$AC$28/'Fixed data'!$C$7</f>
        <v>0.18197425097539935</v>
      </c>
      <c r="AN54" s="34">
        <f>$AC$28/'Fixed data'!$C$7</f>
        <v>0.18197425097539935</v>
      </c>
      <c r="AO54" s="34">
        <f>$AC$28/'Fixed data'!$C$7</f>
        <v>0.18197425097539935</v>
      </c>
      <c r="AP54" s="34">
        <f>$AC$28/'Fixed data'!$C$7</f>
        <v>0.18197425097539935</v>
      </c>
      <c r="AQ54" s="34">
        <f>$AC$28/'Fixed data'!$C$7</f>
        <v>0.18197425097539935</v>
      </c>
      <c r="AR54" s="34">
        <f>$AC$28/'Fixed data'!$C$7</f>
        <v>0.18197425097539935</v>
      </c>
      <c r="AS54" s="34">
        <f>$AC$28/'Fixed data'!$C$7</f>
        <v>0.18197425097539935</v>
      </c>
      <c r="AT54" s="34">
        <f>$AC$28/'Fixed data'!$C$7</f>
        <v>0.18197425097539935</v>
      </c>
      <c r="AU54" s="34">
        <f>$AC$28/'Fixed data'!$C$7</f>
        <v>0.18197425097539935</v>
      </c>
      <c r="AV54" s="34">
        <f>$AC$28/'Fixed data'!$C$7</f>
        <v>0.18197425097539935</v>
      </c>
      <c r="AW54" s="34">
        <f>$AC$28/'Fixed data'!$C$7</f>
        <v>0.18197425097539935</v>
      </c>
      <c r="AX54" s="34">
        <f>$AC$28/'Fixed data'!$C$7</f>
        <v>0.18197425097539935</v>
      </c>
      <c r="AY54" s="34">
        <f>$AC$28/'Fixed data'!$C$7</f>
        <v>0.18197425097539935</v>
      </c>
      <c r="AZ54" s="34">
        <f>$AC$28/'Fixed data'!$C$7</f>
        <v>0.18197425097539935</v>
      </c>
      <c r="BA54" s="34">
        <f>$AC$28/'Fixed data'!$C$7</f>
        <v>0.18197425097539935</v>
      </c>
      <c r="BB54" s="34">
        <f>$AC$28/'Fixed data'!$C$7</f>
        <v>0.18197425097539935</v>
      </c>
      <c r="BC54" s="34">
        <f>$AC$28/'Fixed data'!$C$7</f>
        <v>0.18197425097539935</v>
      </c>
      <c r="BD54" s="34">
        <f>$AC$28/'Fixed data'!$C$7</f>
        <v>0.18197425097539935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0.18960083414420706</v>
      </c>
      <c r="AF55" s="34">
        <f>$AD$28/'Fixed data'!$C$7</f>
        <v>0.18960083414420706</v>
      </c>
      <c r="AG55" s="34">
        <f>$AD$28/'Fixed data'!$C$7</f>
        <v>0.18960083414420706</v>
      </c>
      <c r="AH55" s="34">
        <f>$AD$28/'Fixed data'!$C$7</f>
        <v>0.18960083414420706</v>
      </c>
      <c r="AI55" s="34">
        <f>$AD$28/'Fixed data'!$C$7</f>
        <v>0.18960083414420706</v>
      </c>
      <c r="AJ55" s="34">
        <f>$AD$28/'Fixed data'!$C$7</f>
        <v>0.18960083414420706</v>
      </c>
      <c r="AK55" s="34">
        <f>$AD$28/'Fixed data'!$C$7</f>
        <v>0.18960083414420706</v>
      </c>
      <c r="AL55" s="34">
        <f>$AD$28/'Fixed data'!$C$7</f>
        <v>0.18960083414420706</v>
      </c>
      <c r="AM55" s="34">
        <f>$AD$28/'Fixed data'!$C$7</f>
        <v>0.18960083414420706</v>
      </c>
      <c r="AN55" s="34">
        <f>$AD$28/'Fixed data'!$C$7</f>
        <v>0.18960083414420706</v>
      </c>
      <c r="AO55" s="34">
        <f>$AD$28/'Fixed data'!$C$7</f>
        <v>0.18960083414420706</v>
      </c>
      <c r="AP55" s="34">
        <f>$AD$28/'Fixed data'!$C$7</f>
        <v>0.18960083414420706</v>
      </c>
      <c r="AQ55" s="34">
        <f>$AD$28/'Fixed data'!$C$7</f>
        <v>0.18960083414420706</v>
      </c>
      <c r="AR55" s="34">
        <f>$AD$28/'Fixed data'!$C$7</f>
        <v>0.18960083414420706</v>
      </c>
      <c r="AS55" s="34">
        <f>$AD$28/'Fixed data'!$C$7</f>
        <v>0.18960083414420706</v>
      </c>
      <c r="AT55" s="34">
        <f>$AD$28/'Fixed data'!$C$7</f>
        <v>0.18960083414420706</v>
      </c>
      <c r="AU55" s="34">
        <f>$AD$28/'Fixed data'!$C$7</f>
        <v>0.18960083414420706</v>
      </c>
      <c r="AV55" s="34">
        <f>$AD$28/'Fixed data'!$C$7</f>
        <v>0.18960083414420706</v>
      </c>
      <c r="AW55" s="34">
        <f>$AD$28/'Fixed data'!$C$7</f>
        <v>0.18960083414420706</v>
      </c>
      <c r="AX55" s="34">
        <f>$AD$28/'Fixed data'!$C$7</f>
        <v>0.18960083414420706</v>
      </c>
      <c r="AY55" s="34">
        <f>$AD$28/'Fixed data'!$C$7</f>
        <v>0.18960083414420706</v>
      </c>
      <c r="AZ55" s="34">
        <f>$AD$28/'Fixed data'!$C$7</f>
        <v>0.18960083414420706</v>
      </c>
      <c r="BA55" s="34">
        <f>$AD$28/'Fixed data'!$C$7</f>
        <v>0.18960083414420706</v>
      </c>
      <c r="BB55" s="34">
        <f>$AD$28/'Fixed data'!$C$7</f>
        <v>0.18960083414420706</v>
      </c>
      <c r="BC55" s="34">
        <f>$AD$28/'Fixed data'!$C$7</f>
        <v>0.18960083414420706</v>
      </c>
      <c r="BD55" s="34">
        <f>$AD$28/'Fixed data'!$C$7</f>
        <v>0.18960083414420706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0.19722741731301474</v>
      </c>
      <c r="AG56" s="34">
        <f>$AE$28/'Fixed data'!$C$7</f>
        <v>0.19722741731301474</v>
      </c>
      <c r="AH56" s="34">
        <f>$AE$28/'Fixed data'!$C$7</f>
        <v>0.19722741731301474</v>
      </c>
      <c r="AI56" s="34">
        <f>$AE$28/'Fixed data'!$C$7</f>
        <v>0.19722741731301474</v>
      </c>
      <c r="AJ56" s="34">
        <f>$AE$28/'Fixed data'!$C$7</f>
        <v>0.19722741731301474</v>
      </c>
      <c r="AK56" s="34">
        <f>$AE$28/'Fixed data'!$C$7</f>
        <v>0.19722741731301474</v>
      </c>
      <c r="AL56" s="34">
        <f>$AE$28/'Fixed data'!$C$7</f>
        <v>0.19722741731301474</v>
      </c>
      <c r="AM56" s="34">
        <f>$AE$28/'Fixed data'!$C$7</f>
        <v>0.19722741731301474</v>
      </c>
      <c r="AN56" s="34">
        <f>$AE$28/'Fixed data'!$C$7</f>
        <v>0.19722741731301474</v>
      </c>
      <c r="AO56" s="34">
        <f>$AE$28/'Fixed data'!$C$7</f>
        <v>0.19722741731301474</v>
      </c>
      <c r="AP56" s="34">
        <f>$AE$28/'Fixed data'!$C$7</f>
        <v>0.19722741731301474</v>
      </c>
      <c r="AQ56" s="34">
        <f>$AE$28/'Fixed data'!$C$7</f>
        <v>0.19722741731301474</v>
      </c>
      <c r="AR56" s="34">
        <f>$AE$28/'Fixed data'!$C$7</f>
        <v>0.19722741731301474</v>
      </c>
      <c r="AS56" s="34">
        <f>$AE$28/'Fixed data'!$C$7</f>
        <v>0.19722741731301474</v>
      </c>
      <c r="AT56" s="34">
        <f>$AE$28/'Fixed data'!$C$7</f>
        <v>0.19722741731301474</v>
      </c>
      <c r="AU56" s="34">
        <f>$AE$28/'Fixed data'!$C$7</f>
        <v>0.19722741731301474</v>
      </c>
      <c r="AV56" s="34">
        <f>$AE$28/'Fixed data'!$C$7</f>
        <v>0.19722741731301474</v>
      </c>
      <c r="AW56" s="34">
        <f>$AE$28/'Fixed data'!$C$7</f>
        <v>0.19722741731301474</v>
      </c>
      <c r="AX56" s="34">
        <f>$AE$28/'Fixed data'!$C$7</f>
        <v>0.19722741731301474</v>
      </c>
      <c r="AY56" s="34">
        <f>$AE$28/'Fixed data'!$C$7</f>
        <v>0.19722741731301474</v>
      </c>
      <c r="AZ56" s="34">
        <f>$AE$28/'Fixed data'!$C$7</f>
        <v>0.19722741731301474</v>
      </c>
      <c r="BA56" s="34">
        <f>$AE$28/'Fixed data'!$C$7</f>
        <v>0.19722741731301474</v>
      </c>
      <c r="BB56" s="34">
        <f>$AE$28/'Fixed data'!$C$7</f>
        <v>0.19722741731301474</v>
      </c>
      <c r="BC56" s="34">
        <f>$AE$28/'Fixed data'!$C$7</f>
        <v>0.19722741731301474</v>
      </c>
      <c r="BD56" s="34">
        <f>$AE$28/'Fixed data'!$C$7</f>
        <v>0.19722741731301474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0.20485400048182242</v>
      </c>
      <c r="AH57" s="34">
        <f>$AF$28/'Fixed data'!$C$7</f>
        <v>0.20485400048182242</v>
      </c>
      <c r="AI57" s="34">
        <f>$AF$28/'Fixed data'!$C$7</f>
        <v>0.20485400048182242</v>
      </c>
      <c r="AJ57" s="34">
        <f>$AF$28/'Fixed data'!$C$7</f>
        <v>0.20485400048182242</v>
      </c>
      <c r="AK57" s="34">
        <f>$AF$28/'Fixed data'!$C$7</f>
        <v>0.20485400048182242</v>
      </c>
      <c r="AL57" s="34">
        <f>$AF$28/'Fixed data'!$C$7</f>
        <v>0.20485400048182242</v>
      </c>
      <c r="AM57" s="34">
        <f>$AF$28/'Fixed data'!$C$7</f>
        <v>0.20485400048182242</v>
      </c>
      <c r="AN57" s="34">
        <f>$AF$28/'Fixed data'!$C$7</f>
        <v>0.20485400048182242</v>
      </c>
      <c r="AO57" s="34">
        <f>$AF$28/'Fixed data'!$C$7</f>
        <v>0.20485400048182242</v>
      </c>
      <c r="AP57" s="34">
        <f>$AF$28/'Fixed data'!$C$7</f>
        <v>0.20485400048182242</v>
      </c>
      <c r="AQ57" s="34">
        <f>$AF$28/'Fixed data'!$C$7</f>
        <v>0.20485400048182242</v>
      </c>
      <c r="AR57" s="34">
        <f>$AF$28/'Fixed data'!$C$7</f>
        <v>0.20485400048182242</v>
      </c>
      <c r="AS57" s="34">
        <f>$AF$28/'Fixed data'!$C$7</f>
        <v>0.20485400048182242</v>
      </c>
      <c r="AT57" s="34">
        <f>$AF$28/'Fixed data'!$C$7</f>
        <v>0.20485400048182242</v>
      </c>
      <c r="AU57" s="34">
        <f>$AF$28/'Fixed data'!$C$7</f>
        <v>0.20485400048182242</v>
      </c>
      <c r="AV57" s="34">
        <f>$AF$28/'Fixed data'!$C$7</f>
        <v>0.20485400048182242</v>
      </c>
      <c r="AW57" s="34">
        <f>$AF$28/'Fixed data'!$C$7</f>
        <v>0.20485400048182242</v>
      </c>
      <c r="AX57" s="34">
        <f>$AF$28/'Fixed data'!$C$7</f>
        <v>0.20485400048182242</v>
      </c>
      <c r="AY57" s="34">
        <f>$AF$28/'Fixed data'!$C$7</f>
        <v>0.20485400048182242</v>
      </c>
      <c r="AZ57" s="34">
        <f>$AF$28/'Fixed data'!$C$7</f>
        <v>0.20485400048182242</v>
      </c>
      <c r="BA57" s="34">
        <f>$AF$28/'Fixed data'!$C$7</f>
        <v>0.20485400048182242</v>
      </c>
      <c r="BB57" s="34">
        <f>$AF$28/'Fixed data'!$C$7</f>
        <v>0.20485400048182242</v>
      </c>
      <c r="BC57" s="34">
        <f>$AF$28/'Fixed data'!$C$7</f>
        <v>0.20485400048182242</v>
      </c>
      <c r="BD57" s="34">
        <f>$AF$28/'Fixed data'!$C$7</f>
        <v>0.20485400048182242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0.21248058365063013</v>
      </c>
      <c r="AI58" s="34">
        <f>$AG$28/'Fixed data'!$C$7</f>
        <v>0.21248058365063013</v>
      </c>
      <c r="AJ58" s="34">
        <f>$AG$28/'Fixed data'!$C$7</f>
        <v>0.21248058365063013</v>
      </c>
      <c r="AK58" s="34">
        <f>$AG$28/'Fixed data'!$C$7</f>
        <v>0.21248058365063013</v>
      </c>
      <c r="AL58" s="34">
        <f>$AG$28/'Fixed data'!$C$7</f>
        <v>0.21248058365063013</v>
      </c>
      <c r="AM58" s="34">
        <f>$AG$28/'Fixed data'!$C$7</f>
        <v>0.21248058365063013</v>
      </c>
      <c r="AN58" s="34">
        <f>$AG$28/'Fixed data'!$C$7</f>
        <v>0.21248058365063013</v>
      </c>
      <c r="AO58" s="34">
        <f>$AG$28/'Fixed data'!$C$7</f>
        <v>0.21248058365063013</v>
      </c>
      <c r="AP58" s="34">
        <f>$AG$28/'Fixed data'!$C$7</f>
        <v>0.21248058365063013</v>
      </c>
      <c r="AQ58" s="34">
        <f>$AG$28/'Fixed data'!$C$7</f>
        <v>0.21248058365063013</v>
      </c>
      <c r="AR58" s="34">
        <f>$AG$28/'Fixed data'!$C$7</f>
        <v>0.21248058365063013</v>
      </c>
      <c r="AS58" s="34">
        <f>$AG$28/'Fixed data'!$C$7</f>
        <v>0.21248058365063013</v>
      </c>
      <c r="AT58" s="34">
        <f>$AG$28/'Fixed data'!$C$7</f>
        <v>0.21248058365063013</v>
      </c>
      <c r="AU58" s="34">
        <f>$AG$28/'Fixed data'!$C$7</f>
        <v>0.21248058365063013</v>
      </c>
      <c r="AV58" s="34">
        <f>$AG$28/'Fixed data'!$C$7</f>
        <v>0.21248058365063013</v>
      </c>
      <c r="AW58" s="34">
        <f>$AG$28/'Fixed data'!$C$7</f>
        <v>0.21248058365063013</v>
      </c>
      <c r="AX58" s="34">
        <f>$AG$28/'Fixed data'!$C$7</f>
        <v>0.21248058365063013</v>
      </c>
      <c r="AY58" s="34">
        <f>$AG$28/'Fixed data'!$C$7</f>
        <v>0.21248058365063013</v>
      </c>
      <c r="AZ58" s="34">
        <f>$AG$28/'Fixed data'!$C$7</f>
        <v>0.21248058365063013</v>
      </c>
      <c r="BA58" s="34">
        <f>$AG$28/'Fixed data'!$C$7</f>
        <v>0.21248058365063013</v>
      </c>
      <c r="BB58" s="34">
        <f>$AG$28/'Fixed data'!$C$7</f>
        <v>0.21248058365063013</v>
      </c>
      <c r="BC58" s="34">
        <f>$AG$28/'Fixed data'!$C$7</f>
        <v>0.21248058365063013</v>
      </c>
      <c r="BD58" s="34">
        <f>$AG$28/'Fixed data'!$C$7</f>
        <v>0.21248058365063013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0.22010716681943782</v>
      </c>
      <c r="AJ59" s="34">
        <f>$AH$28/'Fixed data'!$C$7</f>
        <v>0.22010716681943782</v>
      </c>
      <c r="AK59" s="34">
        <f>$AH$28/'Fixed data'!$C$7</f>
        <v>0.22010716681943782</v>
      </c>
      <c r="AL59" s="34">
        <f>$AH$28/'Fixed data'!$C$7</f>
        <v>0.22010716681943782</v>
      </c>
      <c r="AM59" s="34">
        <f>$AH$28/'Fixed data'!$C$7</f>
        <v>0.22010716681943782</v>
      </c>
      <c r="AN59" s="34">
        <f>$AH$28/'Fixed data'!$C$7</f>
        <v>0.22010716681943782</v>
      </c>
      <c r="AO59" s="34">
        <f>$AH$28/'Fixed data'!$C$7</f>
        <v>0.22010716681943782</v>
      </c>
      <c r="AP59" s="34">
        <f>$AH$28/'Fixed data'!$C$7</f>
        <v>0.22010716681943782</v>
      </c>
      <c r="AQ59" s="34">
        <f>$AH$28/'Fixed data'!$C$7</f>
        <v>0.22010716681943782</v>
      </c>
      <c r="AR59" s="34">
        <f>$AH$28/'Fixed data'!$C$7</f>
        <v>0.22010716681943782</v>
      </c>
      <c r="AS59" s="34">
        <f>$AH$28/'Fixed data'!$C$7</f>
        <v>0.22010716681943782</v>
      </c>
      <c r="AT59" s="34">
        <f>$AH$28/'Fixed data'!$C$7</f>
        <v>0.22010716681943782</v>
      </c>
      <c r="AU59" s="34">
        <f>$AH$28/'Fixed data'!$C$7</f>
        <v>0.22010716681943782</v>
      </c>
      <c r="AV59" s="34">
        <f>$AH$28/'Fixed data'!$C$7</f>
        <v>0.22010716681943782</v>
      </c>
      <c r="AW59" s="34">
        <f>$AH$28/'Fixed data'!$C$7</f>
        <v>0.22010716681943782</v>
      </c>
      <c r="AX59" s="34">
        <f>$AH$28/'Fixed data'!$C$7</f>
        <v>0.22010716681943782</v>
      </c>
      <c r="AY59" s="34">
        <f>$AH$28/'Fixed data'!$C$7</f>
        <v>0.22010716681943782</v>
      </c>
      <c r="AZ59" s="34">
        <f>$AH$28/'Fixed data'!$C$7</f>
        <v>0.22010716681943782</v>
      </c>
      <c r="BA59" s="34">
        <f>$AH$28/'Fixed data'!$C$7</f>
        <v>0.22010716681943782</v>
      </c>
      <c r="BB59" s="34">
        <f>$AH$28/'Fixed data'!$C$7</f>
        <v>0.22010716681943782</v>
      </c>
      <c r="BC59" s="34">
        <f>$AH$28/'Fixed data'!$C$7</f>
        <v>0.22010716681943782</v>
      </c>
      <c r="BD59" s="34">
        <f>$AH$28/'Fixed data'!$C$7</f>
        <v>0.22010716681943782</v>
      </c>
    </row>
    <row r="60" spans="1:56" ht="16.5" collapsed="1" x14ac:dyDescent="0.35">
      <c r="A60" s="115"/>
      <c r="B60" s="9" t="s">
        <v>7</v>
      </c>
      <c r="C60" s="9" t="s">
        <v>61</v>
      </c>
      <c r="D60" s="9" t="s">
        <v>40</v>
      </c>
      <c r="E60" s="34">
        <f>SUM(E30:E59)</f>
        <v>0</v>
      </c>
      <c r="F60" s="34">
        <f t="shared" ref="F60:BD60" si="6">SUM(F30:F59)</f>
        <v>-9.5553777777777779E-2</v>
      </c>
      <c r="G60" s="34">
        <f t="shared" si="6"/>
        <v>-0.18406868643352203</v>
      </c>
      <c r="H60" s="34">
        <f t="shared" si="6"/>
        <v>-0.26539183707834391</v>
      </c>
      <c r="I60" s="34">
        <f t="shared" si="6"/>
        <v>-0.33929566878326578</v>
      </c>
      <c r="J60" s="34">
        <f t="shared" si="6"/>
        <v>-0.40561308118402056</v>
      </c>
      <c r="K60" s="34">
        <f t="shared" si="6"/>
        <v>-0.46390746597152321</v>
      </c>
      <c r="L60" s="34">
        <f t="shared" si="6"/>
        <v>-0.51402415647910704</v>
      </c>
      <c r="M60" s="34">
        <f t="shared" si="6"/>
        <v>-0.55582626381788314</v>
      </c>
      <c r="N60" s="34">
        <f t="shared" si="6"/>
        <v>-0.49587734354340707</v>
      </c>
      <c r="O60" s="34">
        <f t="shared" si="6"/>
        <v>-0.42830184010012329</v>
      </c>
      <c r="P60" s="34">
        <f t="shared" si="6"/>
        <v>-0.35309975348803174</v>
      </c>
      <c r="Q60" s="34">
        <f t="shared" si="6"/>
        <v>-0.27027108370713249</v>
      </c>
      <c r="R60" s="34">
        <f t="shared" si="6"/>
        <v>-0.17981583075742549</v>
      </c>
      <c r="S60" s="34">
        <f t="shared" si="6"/>
        <v>-8.173399463891079E-2</v>
      </c>
      <c r="T60" s="34">
        <f t="shared" si="6"/>
        <v>2.3974424648411652E-2</v>
      </c>
      <c r="U60" s="34">
        <f t="shared" si="6"/>
        <v>0.13730942710454178</v>
      </c>
      <c r="V60" s="34">
        <f t="shared" si="6"/>
        <v>0.25827101272947961</v>
      </c>
      <c r="W60" s="34">
        <f t="shared" si="6"/>
        <v>0.38685918152322513</v>
      </c>
      <c r="X60" s="34">
        <f t="shared" si="6"/>
        <v>0.52307393348577835</v>
      </c>
      <c r="Y60" s="34">
        <f t="shared" si="6"/>
        <v>0.66691526861713923</v>
      </c>
      <c r="Z60" s="34">
        <f t="shared" si="6"/>
        <v>0.81838318691730783</v>
      </c>
      <c r="AA60" s="34">
        <f t="shared" si="6"/>
        <v>0.97747768838628413</v>
      </c>
      <c r="AB60" s="34">
        <f t="shared" si="6"/>
        <v>1.1441987730240681</v>
      </c>
      <c r="AC60" s="34">
        <f t="shared" si="6"/>
        <v>1.3185464408306597</v>
      </c>
      <c r="AD60" s="34">
        <f t="shared" si="6"/>
        <v>1.5005206918060592</v>
      </c>
      <c r="AE60" s="34">
        <f t="shared" si="6"/>
        <v>1.6901215259502662</v>
      </c>
      <c r="AF60" s="34">
        <f t="shared" si="6"/>
        <v>1.8873489432632811</v>
      </c>
      <c r="AG60" s="34">
        <f t="shared" si="6"/>
        <v>2.0922029437451033</v>
      </c>
      <c r="AH60" s="34">
        <f t="shared" si="6"/>
        <v>2.3046835273957336</v>
      </c>
      <c r="AI60" s="34">
        <f t="shared" si="6"/>
        <v>2.5247906942151714</v>
      </c>
      <c r="AJ60" s="34">
        <f t="shared" si="6"/>
        <v>2.5247906942151714</v>
      </c>
      <c r="AK60" s="34">
        <f t="shared" si="6"/>
        <v>2.5247906942151714</v>
      </c>
      <c r="AL60" s="34">
        <f t="shared" si="6"/>
        <v>2.5247906942151714</v>
      </c>
      <c r="AM60" s="34">
        <f t="shared" si="6"/>
        <v>2.5247906942151714</v>
      </c>
      <c r="AN60" s="34">
        <f t="shared" si="6"/>
        <v>2.5247906942151714</v>
      </c>
      <c r="AO60" s="34">
        <f t="shared" si="6"/>
        <v>2.5247906942151714</v>
      </c>
      <c r="AP60" s="34">
        <f t="shared" si="6"/>
        <v>2.5247906942151714</v>
      </c>
      <c r="AQ60" s="34">
        <f t="shared" si="6"/>
        <v>2.5247906942151714</v>
      </c>
      <c r="AR60" s="34">
        <f t="shared" si="6"/>
        <v>2.5247906942151714</v>
      </c>
      <c r="AS60" s="34">
        <f t="shared" si="6"/>
        <v>2.5247906942151714</v>
      </c>
      <c r="AT60" s="34">
        <f t="shared" si="6"/>
        <v>2.5247906942151714</v>
      </c>
      <c r="AU60" s="34">
        <f t="shared" si="6"/>
        <v>2.5247906942151714</v>
      </c>
      <c r="AV60" s="34">
        <f t="shared" si="6"/>
        <v>2.5247906942151714</v>
      </c>
      <c r="AW60" s="34">
        <f t="shared" si="6"/>
        <v>2.5247906942151714</v>
      </c>
      <c r="AX60" s="34">
        <f t="shared" si="6"/>
        <v>2.5247906942151714</v>
      </c>
      <c r="AY60" s="34">
        <f t="shared" si="6"/>
        <v>2.6203444719929494</v>
      </c>
      <c r="AZ60" s="34">
        <f t="shared" si="6"/>
        <v>2.7088593806486934</v>
      </c>
      <c r="BA60" s="34">
        <f t="shared" si="6"/>
        <v>2.7901825312935151</v>
      </c>
      <c r="BB60" s="34">
        <f t="shared" si="6"/>
        <v>2.864086362998437</v>
      </c>
      <c r="BC60" s="34">
        <f t="shared" si="6"/>
        <v>2.9304037753991916</v>
      </c>
      <c r="BD60" s="34">
        <f t="shared" si="6"/>
        <v>2.9886981601866944</v>
      </c>
    </row>
    <row r="61" spans="1:56" ht="17.25" hidden="1" customHeight="1" outlineLevel="1" x14ac:dyDescent="0.35">
      <c r="A61" s="115"/>
      <c r="B61" s="9" t="s">
        <v>35</v>
      </c>
      <c r="C61" s="9" t="s">
        <v>62</v>
      </c>
      <c r="D61" s="9" t="s">
        <v>40</v>
      </c>
      <c r="E61" s="34">
        <v>0</v>
      </c>
      <c r="F61" s="34">
        <f>E62</f>
        <v>-4.2999200000000002</v>
      </c>
      <c r="G61" s="34">
        <f t="shared" ref="G61:BD61" si="7">F62</f>
        <v>-8.1875371117307143</v>
      </c>
      <c r="H61" s="34">
        <f t="shared" si="7"/>
        <v>-11.663010204314176</v>
      </c>
      <c r="I61" s="34">
        <f t="shared" si="7"/>
        <v>-14.723290793957316</v>
      </c>
      <c r="J61" s="34">
        <f t="shared" si="7"/>
        <v>-17.368278683208015</v>
      </c>
      <c r="K61" s="34">
        <f t="shared" si="7"/>
        <v>-19.585912917461613</v>
      </c>
      <c r="L61" s="34">
        <f t="shared" si="7"/>
        <v>-21.377256524331358</v>
      </c>
      <c r="M61" s="34">
        <f t="shared" si="7"/>
        <v>-22.744327198097174</v>
      </c>
      <c r="N61" s="34">
        <f t="shared" si="7"/>
        <v>-19.490799521927869</v>
      </c>
      <c r="O61" s="34">
        <f t="shared" si="7"/>
        <v>-15.95402452343669</v>
      </c>
      <c r="P61" s="34">
        <f t="shared" si="7"/>
        <v>-12.141628785792449</v>
      </c>
      <c r="Q61" s="34">
        <f t="shared" si="7"/>
        <v>-8.0612388921639493</v>
      </c>
      <c r="R61" s="34">
        <f t="shared" si="7"/>
        <v>-3.7204814257200027</v>
      </c>
      <c r="S61" s="34">
        <f t="shared" si="7"/>
        <v>0.8730170303705842</v>
      </c>
      <c r="T61" s="34">
        <f t="shared" si="7"/>
        <v>5.7116298929390048</v>
      </c>
      <c r="U61" s="34">
        <f t="shared" si="7"/>
        <v>10.787730578816449</v>
      </c>
      <c r="V61" s="34">
        <f t="shared" si="7"/>
        <v>16.09369250483411</v>
      </c>
      <c r="W61" s="34">
        <f t="shared" si="7"/>
        <v>21.621889087823178</v>
      </c>
      <c r="X61" s="34">
        <f t="shared" si="7"/>
        <v>27.364693744614847</v>
      </c>
      <c r="Y61" s="34">
        <f t="shared" si="7"/>
        <v>33.31447989204031</v>
      </c>
      <c r="Z61" s="34">
        <f t="shared" si="7"/>
        <v>39.46362094693076</v>
      </c>
      <c r="AA61" s="34">
        <f t="shared" si="7"/>
        <v>45.804490326117381</v>
      </c>
      <c r="AB61" s="34">
        <f t="shared" si="7"/>
        <v>52.329461446431374</v>
      </c>
      <c r="AC61" s="34">
        <f t="shared" si="7"/>
        <v>59.03090772470393</v>
      </c>
      <c r="AD61" s="34">
        <f t="shared" si="7"/>
        <v>65.901202577766242</v>
      </c>
      <c r="AE61" s="34">
        <f t="shared" si="7"/>
        <v>72.932719422449495</v>
      </c>
      <c r="AF61" s="34">
        <f t="shared" si="7"/>
        <v>80.117831675584895</v>
      </c>
      <c r="AG61" s="34">
        <f t="shared" si="7"/>
        <v>87.448912754003629</v>
      </c>
      <c r="AH61" s="34">
        <f t="shared" si="7"/>
        <v>94.918336074536882</v>
      </c>
      <c r="AI61" s="34">
        <f t="shared" si="7"/>
        <v>102.51847505401585</v>
      </c>
      <c r="AJ61" s="34">
        <f t="shared" si="7"/>
        <v>110.24170310927173</v>
      </c>
      <c r="AK61" s="34">
        <f t="shared" si="7"/>
        <v>118.30812740712395</v>
      </c>
      <c r="AL61" s="34">
        <f t="shared" si="7"/>
        <v>126.71774794757252</v>
      </c>
      <c r="AM61" s="34">
        <f t="shared" si="7"/>
        <v>135.47056473061744</v>
      </c>
      <c r="AN61" s="34">
        <f t="shared" si="7"/>
        <v>144.56657775625871</v>
      </c>
      <c r="AO61" s="34">
        <f t="shared" si="7"/>
        <v>154.00578702449633</v>
      </c>
      <c r="AP61" s="34">
        <f t="shared" si="7"/>
        <v>163.78819253533027</v>
      </c>
      <c r="AQ61" s="34">
        <f t="shared" si="7"/>
        <v>173.91379428876056</v>
      </c>
      <c r="AR61" s="34">
        <f t="shared" si="7"/>
        <v>184.38259228478719</v>
      </c>
      <c r="AS61" s="34">
        <f t="shared" si="7"/>
        <v>195.19458652341018</v>
      </c>
      <c r="AT61" s="34">
        <f t="shared" si="7"/>
        <v>206.34977700462952</v>
      </c>
      <c r="AU61" s="34">
        <f t="shared" si="7"/>
        <v>217.8481637284452</v>
      </c>
      <c r="AV61" s="34">
        <f t="shared" si="7"/>
        <v>229.68974669485723</v>
      </c>
      <c r="AW61" s="34">
        <f t="shared" si="7"/>
        <v>241.87452590386562</v>
      </c>
      <c r="AX61" s="34">
        <f t="shared" si="7"/>
        <v>254.40250135547035</v>
      </c>
      <c r="AY61" s="34">
        <f t="shared" si="7"/>
        <v>251.87771066125518</v>
      </c>
      <c r="AZ61" s="34">
        <f t="shared" si="7"/>
        <v>249.25736618926223</v>
      </c>
      <c r="BA61" s="34">
        <f t="shared" si="7"/>
        <v>246.54850680861352</v>
      </c>
      <c r="BB61" s="34">
        <f t="shared" si="7"/>
        <v>243.75832427732001</v>
      </c>
      <c r="BC61" s="34">
        <f t="shared" si="7"/>
        <v>240.89423791432156</v>
      </c>
      <c r="BD61" s="34">
        <f t="shared" si="7"/>
        <v>237.96383413892238</v>
      </c>
    </row>
    <row r="62" spans="1:56" ht="16.5" hidden="1" customHeight="1" outlineLevel="1" x14ac:dyDescent="0.3">
      <c r="A62" s="115"/>
      <c r="B62" s="9" t="s">
        <v>34</v>
      </c>
      <c r="C62" s="9" t="s">
        <v>68</v>
      </c>
      <c r="D62" s="9" t="s">
        <v>40</v>
      </c>
      <c r="E62" s="34">
        <f t="shared" ref="E62:BD62" si="8">E28-E60+E61</f>
        <v>-4.2999200000000002</v>
      </c>
      <c r="F62" s="34">
        <f t="shared" si="8"/>
        <v>-8.1875371117307143</v>
      </c>
      <c r="G62" s="34">
        <f t="shared" si="8"/>
        <v>-11.663010204314176</v>
      </c>
      <c r="H62" s="34">
        <f t="shared" si="8"/>
        <v>-14.723290793957316</v>
      </c>
      <c r="I62" s="34">
        <f t="shared" si="8"/>
        <v>-17.368278683208015</v>
      </c>
      <c r="J62" s="34">
        <f t="shared" si="8"/>
        <v>-19.585912917461613</v>
      </c>
      <c r="K62" s="34">
        <f t="shared" si="8"/>
        <v>-21.377256524331358</v>
      </c>
      <c r="L62" s="34">
        <f t="shared" si="8"/>
        <v>-22.744327198097174</v>
      </c>
      <c r="M62" s="34">
        <f t="shared" si="8"/>
        <v>-19.490799521927869</v>
      </c>
      <c r="N62" s="34">
        <f t="shared" si="8"/>
        <v>-15.95402452343669</v>
      </c>
      <c r="O62" s="34">
        <f t="shared" si="8"/>
        <v>-12.141628785792449</v>
      </c>
      <c r="P62" s="34">
        <f t="shared" si="8"/>
        <v>-8.0612388921639493</v>
      </c>
      <c r="Q62" s="34">
        <f t="shared" si="8"/>
        <v>-3.7204814257200027</v>
      </c>
      <c r="R62" s="34">
        <f t="shared" si="8"/>
        <v>0.8730170303705842</v>
      </c>
      <c r="S62" s="34">
        <f t="shared" si="8"/>
        <v>5.7116298929390048</v>
      </c>
      <c r="T62" s="34">
        <f t="shared" si="8"/>
        <v>10.787730578816449</v>
      </c>
      <c r="U62" s="34">
        <f t="shared" si="8"/>
        <v>16.09369250483411</v>
      </c>
      <c r="V62" s="34">
        <f t="shared" si="8"/>
        <v>21.621889087823178</v>
      </c>
      <c r="W62" s="34">
        <f t="shared" si="8"/>
        <v>27.364693744614847</v>
      </c>
      <c r="X62" s="34">
        <f t="shared" si="8"/>
        <v>33.31447989204031</v>
      </c>
      <c r="Y62" s="34">
        <f t="shared" si="8"/>
        <v>39.46362094693076</v>
      </c>
      <c r="Z62" s="34">
        <f t="shared" si="8"/>
        <v>45.804490326117381</v>
      </c>
      <c r="AA62" s="34">
        <f t="shared" si="8"/>
        <v>52.329461446431374</v>
      </c>
      <c r="AB62" s="34">
        <f t="shared" si="8"/>
        <v>59.03090772470393</v>
      </c>
      <c r="AC62" s="34">
        <f t="shared" si="8"/>
        <v>65.901202577766242</v>
      </c>
      <c r="AD62" s="34">
        <f t="shared" si="8"/>
        <v>72.932719422449495</v>
      </c>
      <c r="AE62" s="34">
        <f t="shared" si="8"/>
        <v>80.117831675584895</v>
      </c>
      <c r="AF62" s="34">
        <f t="shared" si="8"/>
        <v>87.448912754003629</v>
      </c>
      <c r="AG62" s="34">
        <f t="shared" si="8"/>
        <v>94.918336074536882</v>
      </c>
      <c r="AH62" s="34">
        <f t="shared" si="8"/>
        <v>102.51847505401585</v>
      </c>
      <c r="AI62" s="34">
        <f t="shared" si="8"/>
        <v>110.24170310927173</v>
      </c>
      <c r="AJ62" s="34">
        <f t="shared" si="8"/>
        <v>118.30812740712395</v>
      </c>
      <c r="AK62" s="34">
        <f t="shared" si="8"/>
        <v>126.71774794757252</v>
      </c>
      <c r="AL62" s="34">
        <f t="shared" si="8"/>
        <v>135.47056473061744</v>
      </c>
      <c r="AM62" s="34">
        <f t="shared" si="8"/>
        <v>144.56657775625871</v>
      </c>
      <c r="AN62" s="34">
        <f t="shared" si="8"/>
        <v>154.00578702449633</v>
      </c>
      <c r="AO62" s="34">
        <f t="shared" si="8"/>
        <v>163.78819253533027</v>
      </c>
      <c r="AP62" s="34">
        <f t="shared" si="8"/>
        <v>173.91379428876056</v>
      </c>
      <c r="AQ62" s="34">
        <f t="shared" si="8"/>
        <v>184.38259228478719</v>
      </c>
      <c r="AR62" s="34">
        <f t="shared" si="8"/>
        <v>195.19458652341018</v>
      </c>
      <c r="AS62" s="34">
        <f t="shared" si="8"/>
        <v>206.34977700462952</v>
      </c>
      <c r="AT62" s="34">
        <f t="shared" si="8"/>
        <v>217.8481637284452</v>
      </c>
      <c r="AU62" s="34">
        <f t="shared" si="8"/>
        <v>229.68974669485723</v>
      </c>
      <c r="AV62" s="34">
        <f t="shared" si="8"/>
        <v>241.87452590386562</v>
      </c>
      <c r="AW62" s="34">
        <f t="shared" si="8"/>
        <v>254.40250135547035</v>
      </c>
      <c r="AX62" s="34">
        <f t="shared" si="8"/>
        <v>251.87771066125518</v>
      </c>
      <c r="AY62" s="34">
        <f t="shared" si="8"/>
        <v>249.25736618926223</v>
      </c>
      <c r="AZ62" s="34">
        <f t="shared" si="8"/>
        <v>246.54850680861352</v>
      </c>
      <c r="BA62" s="34">
        <f t="shared" si="8"/>
        <v>243.75832427732001</v>
      </c>
      <c r="BB62" s="34">
        <f t="shared" si="8"/>
        <v>240.89423791432156</v>
      </c>
      <c r="BC62" s="34">
        <f t="shared" si="8"/>
        <v>237.96383413892238</v>
      </c>
      <c r="BD62" s="34">
        <f t="shared" si="8"/>
        <v>234.97513597873569</v>
      </c>
    </row>
    <row r="63" spans="1:56" ht="16.5" collapsed="1" x14ac:dyDescent="0.3">
      <c r="A63" s="115"/>
      <c r="B63" s="9" t="s">
        <v>8</v>
      </c>
      <c r="C63" s="11" t="s">
        <v>67</v>
      </c>
      <c r="D63" s="9" t="s">
        <v>40</v>
      </c>
      <c r="E63" s="34">
        <f>AVERAGE(E61:E62)*'Fixed data'!$C$3</f>
        <v>-0.10384306800000001</v>
      </c>
      <c r="F63" s="34">
        <f>AVERAGE(F61:F62)*'Fixed data'!$C$3</f>
        <v>-0.30157208924829676</v>
      </c>
      <c r="G63" s="34">
        <f>AVERAGE(G61:G62)*'Fixed data'!$C$3</f>
        <v>-0.47939071768248409</v>
      </c>
      <c r="H63" s="34">
        <f>AVERAGE(H61:H62)*'Fixed data'!$C$3</f>
        <v>-0.63722916910825667</v>
      </c>
      <c r="I63" s="34">
        <f>AVERAGE(I61:I62)*'Fixed data'!$C$3</f>
        <v>-0.77501140287354275</v>
      </c>
      <c r="J63" s="34">
        <f>AVERAGE(J61:J62)*'Fixed data'!$C$3</f>
        <v>-0.8924437271561716</v>
      </c>
      <c r="K63" s="34">
        <f>AVERAGE(K61:K62)*'Fixed data'!$C$3</f>
        <v>-0.98926054201930025</v>
      </c>
      <c r="L63" s="34">
        <f>AVERAGE(L61:L62)*'Fixed data'!$C$3</f>
        <v>-1.0655362468966492</v>
      </c>
      <c r="M63" s="34">
        <f>AVERAGE(M61:M62)*'Fixed data'!$C$3</f>
        <v>-1.0199783102886049</v>
      </c>
      <c r="N63" s="34">
        <f>AVERAGE(N61:N62)*'Fixed data'!$C$3</f>
        <v>-0.8559925006955541</v>
      </c>
      <c r="O63" s="34">
        <f>AVERAGE(O61:O62)*'Fixed data'!$C$3</f>
        <v>-0.67851002741788369</v>
      </c>
      <c r="P63" s="34">
        <f>AVERAGE(P61:P62)*'Fixed data'!$C$3</f>
        <v>-0.48789925442264703</v>
      </c>
      <c r="Q63" s="34">
        <f>AVERAGE(Q61:Q62)*'Fixed data'!$C$3</f>
        <v>-0.28452854567689745</v>
      </c>
      <c r="R63" s="34">
        <f>AVERAGE(R61:R62)*'Fixed data'!$C$3</f>
        <v>-6.8766265147688466E-2</v>
      </c>
      <c r="S63" s="34">
        <f>AVERAGE(S61:S62)*'Fixed data'!$C$3</f>
        <v>0.15901922319792658</v>
      </c>
      <c r="T63" s="34">
        <f>AVERAGE(T61:T62)*'Fixed data'!$C$3</f>
        <v>0.39845955539289418</v>
      </c>
      <c r="U63" s="34">
        <f>AVERAGE(U61:U62)*'Fixed data'!$C$3</f>
        <v>0.64918636747016101</v>
      </c>
      <c r="V63" s="34">
        <f>AVERAGE(V61:V62)*'Fixed data'!$C$3</f>
        <v>0.9108312954626735</v>
      </c>
      <c r="W63" s="34">
        <f>AVERAGE(W61:W62)*'Fixed data'!$C$3</f>
        <v>1.1830259754033783</v>
      </c>
      <c r="X63" s="34">
        <f>AVERAGE(X61:X62)*'Fixed data'!$C$3</f>
        <v>1.4654020433252222</v>
      </c>
      <c r="Y63" s="34">
        <f>AVERAGE(Y61:Y62)*'Fixed data'!$C$3</f>
        <v>1.7575911352611515</v>
      </c>
      <c r="Z63" s="34">
        <f>AVERAGE(Z61:Z62)*'Fixed data'!$C$3</f>
        <v>2.0592248872441123</v>
      </c>
      <c r="AA63" s="34">
        <f>AVERAGE(AA61:AA62)*'Fixed data'!$C$3</f>
        <v>2.3699349353070525</v>
      </c>
      <c r="AB63" s="34">
        <f>AVERAGE(AB61:AB62)*'Fixed data'!$C$3</f>
        <v>2.6893529154829179</v>
      </c>
      <c r="AC63" s="34">
        <f>AVERAGE(AC61:AC62)*'Fixed data'!$C$3</f>
        <v>3.0171104638046544</v>
      </c>
      <c r="AD63" s="34">
        <f>AVERAGE(AD61:AD62)*'Fixed data'!$C$3</f>
        <v>3.3528392163052105</v>
      </c>
      <c r="AE63" s="34">
        <f>AVERAGE(AE61:AE62)*'Fixed data'!$C$3</f>
        <v>3.6961708090175307</v>
      </c>
      <c r="AF63" s="34">
        <f>AVERAGE(AF61:AF62)*'Fixed data'!$C$3</f>
        <v>4.0467368779745634</v>
      </c>
      <c r="AG63" s="34">
        <f>AVERAGE(AG61:AG62)*'Fixed data'!$C$3</f>
        <v>4.4041690592092539</v>
      </c>
      <c r="AH63" s="34">
        <f>AVERAGE(AH61:AH62)*'Fixed data'!$C$3</f>
        <v>4.7680989887545486</v>
      </c>
      <c r="AI63" s="34">
        <f>AVERAGE(AI61:AI62)*'Fixed data'!$C$3</f>
        <v>5.1381583026433955</v>
      </c>
      <c r="AJ63" s="34">
        <f>AVERAGE(AJ61:AJ62)*'Fixed data'!$C$3</f>
        <v>5.5194784069709559</v>
      </c>
      <c r="AK63" s="34">
        <f>AVERAGE(AK61:AK62)*'Fixed data'!$C$3</f>
        <v>5.9173748898159202</v>
      </c>
      <c r="AL63" s="34">
        <f>AVERAGE(AL61:AL62)*'Fixed data'!$C$3</f>
        <v>6.3318477511782882</v>
      </c>
      <c r="AM63" s="34">
        <f>AVERAGE(AM61:AM62)*'Fixed data'!$C$3</f>
        <v>6.7628969910580601</v>
      </c>
      <c r="AN63" s="34">
        <f>AVERAGE(AN61:AN62)*'Fixed data'!$C$3</f>
        <v>7.2105226094552348</v>
      </c>
      <c r="AO63" s="34">
        <f>AVERAGE(AO61:AO62)*'Fixed data'!$C$3</f>
        <v>7.6747246063698125</v>
      </c>
      <c r="AP63" s="34">
        <f>AVERAGE(AP61:AP62)*'Fixed data'!$C$3</f>
        <v>8.1555029818017939</v>
      </c>
      <c r="AQ63" s="34">
        <f>AVERAGE(AQ61:AQ62)*'Fixed data'!$C$3</f>
        <v>8.6528577357511782</v>
      </c>
      <c r="AR63" s="34">
        <f>AVERAGE(AR61:AR62)*'Fixed data'!$C$3</f>
        <v>9.1667888682179672</v>
      </c>
      <c r="AS63" s="34">
        <f>AVERAGE(AS61:AS62)*'Fixed data'!$C$3</f>
        <v>9.6972963792021591</v>
      </c>
      <c r="AT63" s="34">
        <f>AVERAGE(AT61:AT62)*'Fixed data'!$C$3</f>
        <v>10.244380268703754</v>
      </c>
      <c r="AU63" s="34">
        <f>AVERAGE(AU61:AU62)*'Fixed data'!$C$3</f>
        <v>10.808040536722755</v>
      </c>
      <c r="AV63" s="34">
        <f>AVERAGE(AV61:AV62)*'Fixed data'!$C$3</f>
        <v>11.388277183259158</v>
      </c>
      <c r="AW63" s="34">
        <f>AVERAGE(AW61:AW62)*'Fixed data'!$C$3</f>
        <v>11.985090208312965</v>
      </c>
      <c r="AX63" s="34">
        <f>AVERAGE(AX61:AX62)*'Fixed data'!$C$3</f>
        <v>12.226667120203922</v>
      </c>
      <c r="AY63" s="34">
        <f>AVERAGE(AY61:AY62)*'Fixed data'!$C$3</f>
        <v>12.102412105939996</v>
      </c>
      <c r="AZ63" s="34">
        <f>AVERAGE(AZ61:AZ62)*'Fixed data'!$C$3</f>
        <v>11.973711832898701</v>
      </c>
      <c r="BA63" s="34">
        <f>AVERAGE(BA61:BA62)*'Fixed data'!$C$3</f>
        <v>11.840909970725296</v>
      </c>
      <c r="BB63" s="34">
        <f>AVERAGE(BB61:BB62)*'Fixed data'!$C$3</f>
        <v>11.704359376928144</v>
      </c>
      <c r="BC63" s="34">
        <f>AVERAGE(BC61:BC62)*'Fixed data'!$C$3</f>
        <v>11.564422440085842</v>
      </c>
      <c r="BD63" s="34">
        <f>AVERAGE(BD61:BD62)*'Fixed data'!$C$3</f>
        <v>11.421476128341443</v>
      </c>
    </row>
    <row r="64" spans="1:56" ht="15.75" thickBot="1" x14ac:dyDescent="0.35">
      <c r="A64" s="114"/>
      <c r="B64" s="12" t="s">
        <v>94</v>
      </c>
      <c r="C64" s="12" t="s">
        <v>45</v>
      </c>
      <c r="D64" s="12" t="s">
        <v>40</v>
      </c>
      <c r="E64" s="53">
        <f t="shared" ref="E64:BD64" si="9">E29+E60+E63</f>
        <v>-1.178823068</v>
      </c>
      <c r="F64" s="53">
        <f t="shared" si="9"/>
        <v>-1.3929185894031972</v>
      </c>
      <c r="G64" s="53">
        <f t="shared" si="9"/>
        <v>-1.5783448488702518</v>
      </c>
      <c r="H64" s="53">
        <f t="shared" si="9"/>
        <v>-1.734039112866971</v>
      </c>
      <c r="I64" s="53">
        <f t="shared" si="9"/>
        <v>-1.8603779611653</v>
      </c>
      <c r="J64" s="53">
        <f t="shared" si="9"/>
        <v>-1.9538686371995964</v>
      </c>
      <c r="K64" s="53">
        <f t="shared" si="9"/>
        <v>-2.0169807762011409</v>
      </c>
      <c r="L64" s="53">
        <f t="shared" si="9"/>
        <v>-2.0498341109369869</v>
      </c>
      <c r="M64" s="53">
        <f t="shared" si="9"/>
        <v>-0.90137922101863233</v>
      </c>
      <c r="N64" s="53">
        <f t="shared" si="9"/>
        <v>-0.59164543050201868</v>
      </c>
      <c r="O64" s="53">
        <f t="shared" si="9"/>
        <v>-0.26078839313197721</v>
      </c>
      <c r="P64" s="53">
        <f t="shared" si="9"/>
        <v>9.0823527124437753E-2</v>
      </c>
      <c r="Q64" s="53">
        <f t="shared" si="9"/>
        <v>0.46282196630017347</v>
      </c>
      <c r="R64" s="53">
        <f t="shared" si="9"/>
        <v>0.85483856042817674</v>
      </c>
      <c r="S64" s="53">
        <f t="shared" si="9"/>
        <v>1.2665049455413928</v>
      </c>
      <c r="T64" s="53">
        <f t="shared" si="9"/>
        <v>1.6974527576727694</v>
      </c>
      <c r="U64" s="53">
        <f t="shared" si="9"/>
        <v>2.1473136328552527</v>
      </c>
      <c r="V64" s="53">
        <f t="shared" si="9"/>
        <v>2.6157192071217894</v>
      </c>
      <c r="W64" s="53">
        <f t="shared" si="9"/>
        <v>3.1023011165053269</v>
      </c>
      <c r="X64" s="53">
        <f t="shared" si="9"/>
        <v>3.6066909970388106</v>
      </c>
      <c r="Y64" s="53">
        <f t="shared" si="9"/>
        <v>4.1285204847551871</v>
      </c>
      <c r="Z64" s="53">
        <f t="shared" si="9"/>
        <v>4.6674212156874031</v>
      </c>
      <c r="AA64" s="53">
        <f t="shared" si="9"/>
        <v>5.2230248258684053</v>
      </c>
      <c r="AB64" s="53">
        <f t="shared" si="9"/>
        <v>5.7949629513311418</v>
      </c>
      <c r="AC64" s="53">
        <f t="shared" si="9"/>
        <v>6.382867228108557</v>
      </c>
      <c r="AD64" s="53">
        <f t="shared" si="9"/>
        <v>6.986369292233598</v>
      </c>
      <c r="AE64" s="53">
        <f t="shared" si="9"/>
        <v>7.6051007797392121</v>
      </c>
      <c r="AF64" s="53">
        <f t="shared" si="9"/>
        <v>8.2386933266583462</v>
      </c>
      <c r="AG64" s="53">
        <f t="shared" si="9"/>
        <v>8.8867785690239458</v>
      </c>
      <c r="AH64" s="53">
        <f t="shared" si="9"/>
        <v>9.5489881428689571</v>
      </c>
      <c r="AI64" s="53">
        <f t="shared" si="9"/>
        <v>10.224953684226328</v>
      </c>
      <c r="AJ64" s="53">
        <f t="shared" si="9"/>
        <v>10.692072849202976</v>
      </c>
      <c r="AK64" s="53">
        <f t="shared" si="9"/>
        <v>11.175768392697027</v>
      </c>
      <c r="AL64" s="53">
        <f t="shared" si="9"/>
        <v>11.67604031470848</v>
      </c>
      <c r="AM64" s="53">
        <f t="shared" si="9"/>
        <v>12.19288861523734</v>
      </c>
      <c r="AN64" s="53">
        <f t="shared" si="9"/>
        <v>12.726313294283599</v>
      </c>
      <c r="AO64" s="53">
        <f t="shared" si="9"/>
        <v>13.276314351847265</v>
      </c>
      <c r="AP64" s="53">
        <f t="shared" si="9"/>
        <v>13.842891787928332</v>
      </c>
      <c r="AQ64" s="53">
        <f t="shared" si="9"/>
        <v>14.426045602526804</v>
      </c>
      <c r="AR64" s="53">
        <f t="shared" si="9"/>
        <v>15.025775795642678</v>
      </c>
      <c r="AS64" s="53">
        <f t="shared" si="9"/>
        <v>15.642082367275957</v>
      </c>
      <c r="AT64" s="53">
        <f t="shared" si="9"/>
        <v>16.274965317426641</v>
      </c>
      <c r="AU64" s="53">
        <f t="shared" si="9"/>
        <v>16.924424646094728</v>
      </c>
      <c r="AV64" s="53">
        <f t="shared" si="9"/>
        <v>17.590460353280214</v>
      </c>
      <c r="AW64" s="53">
        <f t="shared" si="9"/>
        <v>18.273072438983107</v>
      </c>
      <c r="AX64" s="53">
        <f t="shared" si="9"/>
        <v>14.751457814419094</v>
      </c>
      <c r="AY64" s="53">
        <f t="shared" si="9"/>
        <v>14.722756577932945</v>
      </c>
      <c r="AZ64" s="53">
        <f t="shared" si="9"/>
        <v>14.682571213547394</v>
      </c>
      <c r="BA64" s="53">
        <f t="shared" si="9"/>
        <v>14.631092502018811</v>
      </c>
      <c r="BB64" s="53">
        <f t="shared" si="9"/>
        <v>14.568445739926581</v>
      </c>
      <c r="BC64" s="53">
        <f t="shared" si="9"/>
        <v>14.494826215485034</v>
      </c>
      <c r="BD64" s="53">
        <f t="shared" si="9"/>
        <v>14.410174288528136</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7.649868142130363E-2</v>
      </c>
      <c r="G67" s="81">
        <f>'Fixed data'!$G$7*G$88/1000000</f>
        <v>0.15299970622570294</v>
      </c>
      <c r="H67" s="81">
        <f>'Fixed data'!$G$7*H$88/1000000</f>
        <v>0.22950073103010224</v>
      </c>
      <c r="I67" s="81">
        <f>'Fixed data'!$G$7*I$88/1000000</f>
        <v>0.30600716590000798</v>
      </c>
      <c r="J67" s="81">
        <f>'Fixed data'!$G$7*J$88/1000000</f>
        <v>0.38527025957239336</v>
      </c>
      <c r="K67" s="81">
        <f>'Fixed data'!$G$7*K$88/1000000</f>
        <v>0.46453876331028515</v>
      </c>
      <c r="L67" s="81">
        <f>'Fixed data'!$G$7*L$88/1000000</f>
        <v>0.54380726704817695</v>
      </c>
      <c r="M67" s="81">
        <f>'Fixed data'!$G$7*M$88/1000000</f>
        <v>0.62307020842244987</v>
      </c>
      <c r="N67" s="81">
        <f>'Fixed data'!$G$7*N$88/1000000</f>
        <v>0.70233191970729314</v>
      </c>
      <c r="O67" s="81">
        <f>'Fixed data'!$G$7*O$88/1000000</f>
        <v>0.78160042344518499</v>
      </c>
      <c r="P67" s="81">
        <f>'Fixed data'!$G$7*P$88/1000000</f>
        <v>0.86086892718307673</v>
      </c>
      <c r="Q67" s="81">
        <f>'Fixed data'!$G$7*Q$88/1000000</f>
        <v>0.94013743092096858</v>
      </c>
      <c r="R67" s="81">
        <f>'Fixed data'!$G$7*R$88/1000000</f>
        <v>1.0194059346588602</v>
      </c>
      <c r="S67" s="81">
        <f>'Fixed data'!$G$7*S$88/1000000</f>
        <v>1.0986744383967522</v>
      </c>
      <c r="T67" s="81">
        <f>'Fixed data'!$G$7*T$88/1000000</f>
        <v>1.1779429421346439</v>
      </c>
      <c r="U67" s="81">
        <f>'Fixed data'!$G$7*U$88/1000000</f>
        <v>1.2572114458725356</v>
      </c>
      <c r="V67" s="81">
        <f>'Fixed data'!$G$7*V$88/1000000</f>
        <v>1.3364799496104276</v>
      </c>
      <c r="W67" s="81">
        <f>'Fixed data'!$G$7*W$88/1000000</f>
        <v>1.4157484533483193</v>
      </c>
      <c r="X67" s="81">
        <f>'Fixed data'!$G$7*X$88/1000000</f>
        <v>1.4950169570862111</v>
      </c>
      <c r="Y67" s="81">
        <f>'Fixed data'!$G$7*Y$88/1000000</f>
        <v>1.5742854608241028</v>
      </c>
      <c r="Z67" s="81">
        <f>'Fixed data'!$G$7*Z$88/1000000</f>
        <v>1.6535539645619945</v>
      </c>
      <c r="AA67" s="81">
        <f>'Fixed data'!$G$7*AA$88/1000000</f>
        <v>1.7328224682998865</v>
      </c>
      <c r="AB67" s="81">
        <f>'Fixed data'!$G$7*AB$88/1000000</f>
        <v>1.8120909720377782</v>
      </c>
      <c r="AC67" s="81">
        <f>'Fixed data'!$G$7*AC$88/1000000</f>
        <v>1.89135947577567</v>
      </c>
      <c r="AD67" s="81">
        <f>'Fixed data'!$G$7*AD$88/1000000</f>
        <v>1.9706279795135617</v>
      </c>
      <c r="AE67" s="81">
        <f>'Fixed data'!$G$7*AE$88/1000000</f>
        <v>2.0498964832514535</v>
      </c>
      <c r="AF67" s="81">
        <f>'Fixed data'!$G$7*AF$88/1000000</f>
        <v>2.1291649869893452</v>
      </c>
      <c r="AG67" s="81">
        <f>'Fixed data'!$G$7*AG$88/1000000</f>
        <v>2.2084334907272374</v>
      </c>
      <c r="AH67" s="81">
        <f>'Fixed data'!$G$7*AH$88/1000000</f>
        <v>2.2877019944651291</v>
      </c>
      <c r="AI67" s="81">
        <f>'Fixed data'!$G$7*AI$88/1000000</f>
        <v>2.3669704982030209</v>
      </c>
      <c r="AJ67" s="81">
        <f>'Fixed data'!$G$7*AJ$88/1000000</f>
        <v>2.4462390019409126</v>
      </c>
      <c r="AK67" s="81">
        <f>'Fixed data'!$G$7*AK$88/1000000</f>
        <v>2.5255075056788048</v>
      </c>
      <c r="AL67" s="81">
        <f>'Fixed data'!$G$7*AL$88/1000000</f>
        <v>2.6047760094166961</v>
      </c>
      <c r="AM67" s="81">
        <f>'Fixed data'!$G$7*AM$88/1000000</f>
        <v>2.6840445131545878</v>
      </c>
      <c r="AN67" s="81">
        <f>'Fixed data'!$G$7*AN$88/1000000</f>
        <v>2.7633130168924795</v>
      </c>
      <c r="AO67" s="81">
        <f>'Fixed data'!$G$7*AO$88/1000000</f>
        <v>2.8425815206303713</v>
      </c>
      <c r="AP67" s="81">
        <f>'Fixed data'!$G$7*AP$88/1000000</f>
        <v>2.9218500243682635</v>
      </c>
      <c r="AQ67" s="81">
        <f>'Fixed data'!$G$7*AQ$88/1000000</f>
        <v>3.0011185281061552</v>
      </c>
      <c r="AR67" s="81">
        <f>'Fixed data'!$G$7*AR$88/1000000</f>
        <v>3.0803870318440469</v>
      </c>
      <c r="AS67" s="81">
        <f>'Fixed data'!$G$7*AS$88/1000000</f>
        <v>3.1596555355819391</v>
      </c>
      <c r="AT67" s="81">
        <f>'Fixed data'!$G$7*AT$88/1000000</f>
        <v>3.2389240393198304</v>
      </c>
      <c r="AU67" s="81">
        <f>'Fixed data'!$G$7*AU$88/1000000</f>
        <v>3.3181925430577226</v>
      </c>
      <c r="AV67" s="81">
        <f>'Fixed data'!$G$7*AV$88/1000000</f>
        <v>3.3974610467956139</v>
      </c>
      <c r="AW67" s="81">
        <f>'Fixed data'!$G$7*AW$88/1000000</f>
        <v>3.4767295505335056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5.0366245761603916E-2</v>
      </c>
      <c r="G68" s="81">
        <f>'Fixed data'!$G$8*G89/1000000</f>
        <v>0.10073261459661398</v>
      </c>
      <c r="H68" s="81">
        <f>'Fixed data'!$G$8*H89/1000000</f>
        <v>0.15109898343162403</v>
      </c>
      <c r="I68" s="81">
        <f>'Fixed data'!$G$8*I89/1000000</f>
        <v>0.20146492892938672</v>
      </c>
      <c r="J68" s="81">
        <f>'Fixed data'!$G$8*J89/1000000</f>
        <v>0.25365089252166745</v>
      </c>
      <c r="K68" s="81">
        <f>'Fixed data'!$G$8*K89/1000000</f>
        <v>0.30583673411369272</v>
      </c>
      <c r="L68" s="81">
        <f>'Fixed data'!$G$8*L89/1000000</f>
        <v>0.35802257570571799</v>
      </c>
      <c r="M68" s="81">
        <f>'Fixed data'!$G$8*M89/1000000</f>
        <v>0.41020867890023421</v>
      </c>
      <c r="N68" s="81">
        <f>'Fixed data'!$G$8*N89/1000000</f>
        <v>0.46239456022676034</v>
      </c>
      <c r="O68" s="81">
        <f>'Fixed data'!$G$8*O89/1000000</f>
        <v>0.51458040181878562</v>
      </c>
      <c r="P68" s="81">
        <f>'Fixed data'!$G$8*P89/1000000</f>
        <v>0.56676624341081094</v>
      </c>
      <c r="Q68" s="81">
        <f>'Fixed data'!$G$8*Q89/1000000</f>
        <v>0.61895208500283616</v>
      </c>
      <c r="R68" s="81">
        <f>'Fixed data'!$G$8*R89/1000000</f>
        <v>0.67113792659486149</v>
      </c>
      <c r="S68" s="81">
        <f>'Fixed data'!$G$8*S89/1000000</f>
        <v>0.72332376818688671</v>
      </c>
      <c r="T68" s="81">
        <f>'Fixed data'!$G$8*T89/1000000</f>
        <v>0.77550960977891192</v>
      </c>
      <c r="U68" s="81">
        <f>'Fixed data'!$G$8*U89/1000000</f>
        <v>0.82769545137093714</v>
      </c>
      <c r="V68" s="81">
        <f>'Fixed data'!$G$8*V89/1000000</f>
        <v>0.87988129296296236</v>
      </c>
      <c r="W68" s="81">
        <f>'Fixed data'!$G$8*W89/1000000</f>
        <v>0.9320671345549878</v>
      </c>
      <c r="X68" s="81">
        <f>'Fixed data'!$G$8*X89/1000000</f>
        <v>0.9842529761470129</v>
      </c>
      <c r="Y68" s="81">
        <f>'Fixed data'!$G$8*Y89/1000000</f>
        <v>1.0364388177390382</v>
      </c>
      <c r="Z68" s="81">
        <f>'Fixed data'!$G$8*Z89/1000000</f>
        <v>1.0886246593310636</v>
      </c>
      <c r="AA68" s="81">
        <f>'Fixed data'!$G$8*AA89/1000000</f>
        <v>1.1408105009230887</v>
      </c>
      <c r="AB68" s="81">
        <f>'Fixed data'!$G$8*AB89/1000000</f>
        <v>1.192996342515114</v>
      </c>
      <c r="AC68" s="81">
        <f>'Fixed data'!$G$8*AC89/1000000</f>
        <v>1.2451821841071393</v>
      </c>
      <c r="AD68" s="81">
        <f>'Fixed data'!$G$8*AD89/1000000</f>
        <v>1.2973680256991644</v>
      </c>
      <c r="AE68" s="81">
        <f>'Fixed data'!$G$8*AE89/1000000</f>
        <v>1.3495538672911898</v>
      </c>
      <c r="AF68" s="81">
        <f>'Fixed data'!$G$8*AF89/1000000</f>
        <v>1.4017397088832153</v>
      </c>
      <c r="AG68" s="81">
        <f>'Fixed data'!$G$8*AG89/1000000</f>
        <v>1.4539255504752402</v>
      </c>
      <c r="AH68" s="81">
        <f>'Fixed data'!$G$8*AH89/1000000</f>
        <v>1.5061113920672655</v>
      </c>
      <c r="AI68" s="81">
        <f>'Fixed data'!$G$8*AI89/1000000</f>
        <v>1.5582972336592906</v>
      </c>
      <c r="AJ68" s="81">
        <f>'Fixed data'!$G$8*AJ89/1000000</f>
        <v>1.6104830752513162</v>
      </c>
      <c r="AK68" s="81">
        <f>'Fixed data'!$G$8*AK89/1000000</f>
        <v>1.6626689168433415</v>
      </c>
      <c r="AL68" s="81">
        <f>'Fixed data'!$G$8*AL89/1000000</f>
        <v>1.7148547584353664</v>
      </c>
      <c r="AM68" s="81">
        <f>'Fixed data'!$G$8*AM89/1000000</f>
        <v>1.7670406000273917</v>
      </c>
      <c r="AN68" s="81">
        <f>'Fixed data'!$G$8*AN89/1000000</f>
        <v>1.8192264416194168</v>
      </c>
      <c r="AO68" s="81">
        <f>'Fixed data'!$G$8*AO89/1000000</f>
        <v>1.8714122832114424</v>
      </c>
      <c r="AP68" s="81">
        <f>'Fixed data'!$G$8*AP89/1000000</f>
        <v>1.9235981248034677</v>
      </c>
      <c r="AQ68" s="81">
        <f>'Fixed data'!$G$8*AQ89/1000000</f>
        <v>1.9757839663954928</v>
      </c>
      <c r="AR68" s="81">
        <f>'Fixed data'!$G$8*AR89/1000000</f>
        <v>2.0279698079875179</v>
      </c>
      <c r="AS68" s="81">
        <f>'Fixed data'!$G$8*AS89/1000000</f>
        <v>2.0801556495795435</v>
      </c>
      <c r="AT68" s="81">
        <f>'Fixed data'!$G$8*AT89/1000000</f>
        <v>2.1323414911715686</v>
      </c>
      <c r="AU68" s="81">
        <f>'Fixed data'!$G$8*AU89/1000000</f>
        <v>2.1845273327635941</v>
      </c>
      <c r="AV68" s="81">
        <f>'Fixed data'!$G$8*AV89/1000000</f>
        <v>2.2367131743556192</v>
      </c>
      <c r="AW68" s="81">
        <f>'Fixed data'!$G$8*AW89/1000000</f>
        <v>2.2888990159476443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5.8920388912651722E-2</v>
      </c>
      <c r="G70" s="34">
        <f>G91*'Fixed data'!$G$9</f>
        <v>0.11784084587717623</v>
      </c>
      <c r="H70" s="34">
        <f>H91*'Fixed data'!$G$9</f>
        <v>0.17676130284170041</v>
      </c>
      <c r="I70" s="34">
        <f>I91*'Fixed data'!$G$9</f>
        <v>0.23568157622110289</v>
      </c>
      <c r="J70" s="34">
        <f>J91*'Fixed data'!$G$9</f>
        <v>0.29673067110069928</v>
      </c>
      <c r="K70" s="34">
        <f>K91*'Fixed data'!$G$9</f>
        <v>0.35777986919087917</v>
      </c>
      <c r="L70" s="34">
        <f>L91*'Fixed data'!$G$9</f>
        <v>0.4188290672810594</v>
      </c>
      <c r="M70" s="34">
        <f>M91*'Fixed data'!$G$9</f>
        <v>0.47987820280456411</v>
      </c>
      <c r="N70" s="34">
        <f>N91*'Fixed data'!$G$9</f>
        <v>0.5409273200635667</v>
      </c>
      <c r="O70" s="34">
        <f>O91*'Fixed data'!$G$9</f>
        <v>0.60197651815374653</v>
      </c>
      <c r="P70" s="34">
        <f>P91*'Fixed data'!$G$9</f>
        <v>0.66302571624392637</v>
      </c>
      <c r="Q70" s="34">
        <f>Q91*'Fixed data'!$G$9</f>
        <v>0.72407491433410665</v>
      </c>
      <c r="R70" s="34">
        <f>R91*'Fixed data'!$G$9</f>
        <v>0.78512411242428659</v>
      </c>
      <c r="S70" s="34">
        <f>S91*'Fixed data'!$G$9</f>
        <v>0.84617331051446654</v>
      </c>
      <c r="T70" s="34">
        <f>T91*'Fixed data'!$G$9</f>
        <v>0.9072225086046467</v>
      </c>
      <c r="U70" s="34">
        <f>U91*'Fixed data'!$G$9</f>
        <v>0.96827170669482654</v>
      </c>
      <c r="V70" s="34">
        <f>V91*'Fixed data'!$G$9</f>
        <v>1.0293209047850067</v>
      </c>
      <c r="W70" s="34">
        <f>W91*'Fixed data'!$G$9</f>
        <v>1.0903701028751869</v>
      </c>
      <c r="X70" s="34">
        <f>X91*'Fixed data'!$G$9</f>
        <v>1.1514193009653668</v>
      </c>
      <c r="Y70" s="34">
        <f>Y91*'Fixed data'!$G$9</f>
        <v>1.2124684990555465</v>
      </c>
      <c r="Z70" s="34">
        <f>Z91*'Fixed data'!$G$9</f>
        <v>1.2735176971457269</v>
      </c>
      <c r="AA70" s="34">
        <f>AA91*'Fixed data'!$G$9</f>
        <v>1.3345668952359069</v>
      </c>
      <c r="AB70" s="34">
        <f>AB91*'Fixed data'!$G$9</f>
        <v>1.3956160933260866</v>
      </c>
      <c r="AC70" s="34">
        <f>AC91*'Fixed data'!$G$9</f>
        <v>1.4566652914162665</v>
      </c>
      <c r="AD70" s="34">
        <f>AD91*'Fixed data'!$G$9</f>
        <v>1.5177144895064472</v>
      </c>
      <c r="AE70" s="34">
        <f>AE91*'Fixed data'!$G$9</f>
        <v>1.5787636875966271</v>
      </c>
      <c r="AF70" s="34">
        <f>AF91*'Fixed data'!$G$9</f>
        <v>1.6398128856868068</v>
      </c>
      <c r="AG70" s="34">
        <f>AG91*'Fixed data'!$G$9</f>
        <v>1.7008620837769868</v>
      </c>
      <c r="AH70" s="34">
        <f>AH91*'Fixed data'!$G$9</f>
        <v>1.7619112818671669</v>
      </c>
      <c r="AI70" s="34">
        <f>AI91*'Fixed data'!$G$9</f>
        <v>1.8229604799573464</v>
      </c>
      <c r="AJ70" s="34">
        <f>AJ91*'Fixed data'!$G$9</f>
        <v>1.8840096780475275</v>
      </c>
      <c r="AK70" s="34">
        <f>AK91*'Fixed data'!$G$9</f>
        <v>1.945058876137707</v>
      </c>
      <c r="AL70" s="34">
        <f>AL91*'Fixed data'!$G$9</f>
        <v>2.0061080742278872</v>
      </c>
      <c r="AM70" s="34">
        <f>AM91*'Fixed data'!$G$9</f>
        <v>2.0671572723180667</v>
      </c>
      <c r="AN70" s="34">
        <f>AN91*'Fixed data'!$G$9</f>
        <v>2.1282064704082471</v>
      </c>
      <c r="AO70" s="34">
        <f>AO91*'Fixed data'!$G$9</f>
        <v>2.189255668498427</v>
      </c>
      <c r="AP70" s="34">
        <f>AP91*'Fixed data'!$G$9</f>
        <v>2.2503048665886074</v>
      </c>
      <c r="AQ70" s="34">
        <f>AQ91*'Fixed data'!$G$9</f>
        <v>2.3113540646787873</v>
      </c>
      <c r="AR70" s="34">
        <f>AR91*'Fixed data'!$G$9</f>
        <v>2.3724032627689673</v>
      </c>
      <c r="AS70" s="34">
        <f>AS91*'Fixed data'!$G$9</f>
        <v>2.4334524608591472</v>
      </c>
      <c r="AT70" s="34">
        <f>AT91*'Fixed data'!$G$9</f>
        <v>2.4945016589493267</v>
      </c>
      <c r="AU70" s="34">
        <f>AU91*'Fixed data'!$G$9</f>
        <v>2.5555508570395071</v>
      </c>
      <c r="AV70" s="34">
        <f>AV91*'Fixed data'!$G$9</f>
        <v>2.6166000551296875</v>
      </c>
      <c r="AW70" s="34">
        <f>AW91*'Fixed data'!$G$9</f>
        <v>2.6776492532198675</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5.8294736691901937E-3</v>
      </c>
      <c r="G71" s="34">
        <f>G92*'Fixed data'!$G$10</f>
        <v>1.1658946944499144E-2</v>
      </c>
      <c r="H71" s="34">
        <f>H92*'Fixed data'!$G$10</f>
        <v>1.7488420219808096E-2</v>
      </c>
      <c r="I71" s="34">
        <f>I92*'Fixed data'!$G$10</f>
        <v>2.3317893103117149E-2</v>
      </c>
      <c r="J71" s="34">
        <f>J92*'Fixed data'!$G$10</f>
        <v>2.9357982742252261E-2</v>
      </c>
      <c r="K71" s="34">
        <f>K92*'Fixed data'!$G$10</f>
        <v>3.5398071989387478E-2</v>
      </c>
      <c r="L71" s="34">
        <f>L92*'Fixed data'!$G$10</f>
        <v>4.1438161236522691E-2</v>
      </c>
      <c r="M71" s="34">
        <f>M92*'Fixed data'!$G$10</f>
        <v>4.7478249318119115E-2</v>
      </c>
      <c r="N71" s="34">
        <f>N92*'Fixed data'!$G$10</f>
        <v>5.3518337531768649E-2</v>
      </c>
      <c r="O71" s="34">
        <f>O92*'Fixed data'!$G$10</f>
        <v>5.955842677890387E-2</v>
      </c>
      <c r="P71" s="34">
        <f>P92*'Fixed data'!$G$10</f>
        <v>6.5598516026039083E-2</v>
      </c>
      <c r="Q71" s="34">
        <f>Q92*'Fixed data'!$G$10</f>
        <v>7.1638605273174297E-2</v>
      </c>
      <c r="R71" s="34">
        <f>R92*'Fixed data'!$G$10</f>
        <v>7.7678694520309524E-2</v>
      </c>
      <c r="S71" s="34">
        <f>S92*'Fixed data'!$G$10</f>
        <v>8.3718783767444779E-2</v>
      </c>
      <c r="T71" s="34">
        <f>T92*'Fixed data'!$G$10</f>
        <v>8.9758873014579993E-2</v>
      </c>
      <c r="U71" s="34">
        <f>U92*'Fixed data'!$G$10</f>
        <v>9.5798962261715206E-2</v>
      </c>
      <c r="V71" s="34">
        <f>V92*'Fixed data'!$G$10</f>
        <v>0.10183905150885042</v>
      </c>
      <c r="W71" s="34">
        <f>W92*'Fixed data'!$G$10</f>
        <v>0.10787914075598563</v>
      </c>
      <c r="X71" s="34">
        <f>X92*'Fixed data'!$G$10</f>
        <v>0.1139192300031209</v>
      </c>
      <c r="Y71" s="34">
        <f>Y92*'Fixed data'!$G$10</f>
        <v>0.1199593192502561</v>
      </c>
      <c r="Z71" s="34">
        <f>Z92*'Fixed data'!$G$10</f>
        <v>0.12599940849739133</v>
      </c>
      <c r="AA71" s="34">
        <f>AA92*'Fixed data'!$G$10</f>
        <v>0.13203949774452656</v>
      </c>
      <c r="AB71" s="34">
        <f>AB92*'Fixed data'!$G$10</f>
        <v>0.13807958699166181</v>
      </c>
      <c r="AC71" s="34">
        <f>AC92*'Fixed data'!$G$10</f>
        <v>0.14411967623879701</v>
      </c>
      <c r="AD71" s="34">
        <f>AD92*'Fixed data'!$G$10</f>
        <v>0.15015976548593224</v>
      </c>
      <c r="AE71" s="34">
        <f>AE92*'Fixed data'!$G$10</f>
        <v>0.15619985473306747</v>
      </c>
      <c r="AF71" s="34">
        <f>AF92*'Fixed data'!$G$10</f>
        <v>0.16223994398020267</v>
      </c>
      <c r="AG71" s="34">
        <f>AG92*'Fixed data'!$G$10</f>
        <v>0.16828003322733792</v>
      </c>
      <c r="AH71" s="34">
        <f>AH92*'Fixed data'!$G$10</f>
        <v>0.17432012247447312</v>
      </c>
      <c r="AI71" s="34">
        <f>AI92*'Fixed data'!$G$10</f>
        <v>0.18036021172160835</v>
      </c>
      <c r="AJ71" s="34">
        <f>AJ92*'Fixed data'!$G$10</f>
        <v>0.18640030096874355</v>
      </c>
      <c r="AK71" s="34">
        <f>AK92*'Fixed data'!$G$10</f>
        <v>0.19244039021587878</v>
      </c>
      <c r="AL71" s="34">
        <f>AL92*'Fixed data'!$G$10</f>
        <v>0.19848047946301403</v>
      </c>
      <c r="AM71" s="34">
        <f>AM92*'Fixed data'!$G$10</f>
        <v>0.20452056871014926</v>
      </c>
      <c r="AN71" s="34">
        <f>AN92*'Fixed data'!$G$10</f>
        <v>0.21056065795728451</v>
      </c>
      <c r="AO71" s="34">
        <f>AO92*'Fixed data'!$G$10</f>
        <v>0.21660074720441969</v>
      </c>
      <c r="AP71" s="34">
        <f>AP92*'Fixed data'!$G$10</f>
        <v>0.22264083645155494</v>
      </c>
      <c r="AQ71" s="34">
        <f>AQ92*'Fixed data'!$G$10</f>
        <v>0.22868092569869011</v>
      </c>
      <c r="AR71" s="34">
        <f>AR92*'Fixed data'!$G$10</f>
        <v>0.2347210149458254</v>
      </c>
      <c r="AS71" s="34">
        <f>AS92*'Fixed data'!$G$10</f>
        <v>0.24076110419296062</v>
      </c>
      <c r="AT71" s="34">
        <f>AT92*'Fixed data'!$G$10</f>
        <v>0.2468011934400958</v>
      </c>
      <c r="AU71" s="34">
        <f>AU92*'Fixed data'!$G$10</f>
        <v>0.25284128268723105</v>
      </c>
      <c r="AV71" s="34">
        <f>AV92*'Fixed data'!$G$10</f>
        <v>0.25888137193436622</v>
      </c>
      <c r="AW71" s="34">
        <f>AW92*'Fixed data'!$G$10</f>
        <v>0.26492146118150151</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0.19161478976474947</v>
      </c>
      <c r="G76" s="53">
        <f t="shared" si="10"/>
        <v>0.38323211364399229</v>
      </c>
      <c r="H76" s="53">
        <f t="shared" si="10"/>
        <v>0.57484943752323481</v>
      </c>
      <c r="I76" s="53">
        <f t="shared" si="10"/>
        <v>0.76647156415361473</v>
      </c>
      <c r="J76" s="53">
        <f t="shared" si="10"/>
        <v>0.96500980593701224</v>
      </c>
      <c r="K76" s="53">
        <f t="shared" si="10"/>
        <v>1.1635534386042443</v>
      </c>
      <c r="L76" s="53">
        <f t="shared" si="10"/>
        <v>1.3620970712714771</v>
      </c>
      <c r="M76" s="53">
        <f t="shared" si="10"/>
        <v>1.5606353394453674</v>
      </c>
      <c r="N76" s="53">
        <f t="shared" si="10"/>
        <v>1.7591721375293889</v>
      </c>
      <c r="O76" s="53">
        <f t="shared" si="10"/>
        <v>1.957715770196621</v>
      </c>
      <c r="P76" s="53">
        <f t="shared" si="10"/>
        <v>2.1562594028638533</v>
      </c>
      <c r="Q76" s="53">
        <f t="shared" si="10"/>
        <v>2.3548030355310856</v>
      </c>
      <c r="R76" s="53">
        <f t="shared" si="10"/>
        <v>2.5533466681983175</v>
      </c>
      <c r="S76" s="53">
        <f t="shared" si="10"/>
        <v>2.7518903008655502</v>
      </c>
      <c r="T76" s="53">
        <f t="shared" si="10"/>
        <v>2.9504339335327825</v>
      </c>
      <c r="U76" s="53">
        <f t="shared" si="10"/>
        <v>3.1489775662000143</v>
      </c>
      <c r="V76" s="53">
        <f t="shared" si="10"/>
        <v>3.3475211988672471</v>
      </c>
      <c r="W76" s="53">
        <f t="shared" si="10"/>
        <v>3.5460648315344794</v>
      </c>
      <c r="X76" s="53">
        <f t="shared" si="10"/>
        <v>3.7446084642017117</v>
      </c>
      <c r="Y76" s="53">
        <f t="shared" si="10"/>
        <v>3.9431520968689435</v>
      </c>
      <c r="Z76" s="53">
        <f t="shared" si="10"/>
        <v>4.1416957295361767</v>
      </c>
      <c r="AA76" s="53">
        <f t="shared" si="10"/>
        <v>4.3402393622034081</v>
      </c>
      <c r="AB76" s="53">
        <f t="shared" si="10"/>
        <v>4.5387829948706404</v>
      </c>
      <c r="AC76" s="53">
        <f t="shared" si="10"/>
        <v>4.7373266275378727</v>
      </c>
      <c r="AD76" s="53">
        <f t="shared" si="10"/>
        <v>4.9358702602051059</v>
      </c>
      <c r="AE76" s="53">
        <f t="shared" si="10"/>
        <v>5.1344138928723382</v>
      </c>
      <c r="AF76" s="53">
        <f t="shared" si="10"/>
        <v>5.3329575255395705</v>
      </c>
      <c r="AG76" s="53">
        <f t="shared" si="10"/>
        <v>5.5315011582068019</v>
      </c>
      <c r="AH76" s="53">
        <f t="shared" si="10"/>
        <v>5.7300447908740342</v>
      </c>
      <c r="AI76" s="53">
        <f t="shared" si="10"/>
        <v>5.9285884235412665</v>
      </c>
      <c r="AJ76" s="53">
        <f t="shared" si="10"/>
        <v>6.1271320562084988</v>
      </c>
      <c r="AK76" s="53">
        <f t="shared" si="10"/>
        <v>6.325675688875732</v>
      </c>
      <c r="AL76" s="53">
        <f t="shared" si="10"/>
        <v>6.5242193215429642</v>
      </c>
      <c r="AM76" s="53">
        <f t="shared" si="10"/>
        <v>6.7227629542101957</v>
      </c>
      <c r="AN76" s="53">
        <f t="shared" si="10"/>
        <v>6.9213065868774279</v>
      </c>
      <c r="AO76" s="53">
        <f t="shared" si="10"/>
        <v>7.1198502195446602</v>
      </c>
      <c r="AP76" s="53">
        <f t="shared" si="10"/>
        <v>7.3183938522118943</v>
      </c>
      <c r="AQ76" s="53">
        <f t="shared" si="10"/>
        <v>7.5169374848791248</v>
      </c>
      <c r="AR76" s="53">
        <f t="shared" si="10"/>
        <v>7.715481117546358</v>
      </c>
      <c r="AS76" s="53">
        <f t="shared" si="10"/>
        <v>7.9140247502135903</v>
      </c>
      <c r="AT76" s="53">
        <f t="shared" si="10"/>
        <v>8.1125683828808217</v>
      </c>
      <c r="AU76" s="53">
        <f t="shared" si="10"/>
        <v>8.3111120155480549</v>
      </c>
      <c r="AV76" s="53">
        <f t="shared" si="10"/>
        <v>8.5096556482152881</v>
      </c>
      <c r="AW76" s="53">
        <f t="shared" si="10"/>
        <v>8.7081992808825177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-1.178823068</v>
      </c>
      <c r="F77" s="54">
        <f>IF('Fixed data'!$G$19=FALSE,F64+F76,F64)</f>
        <v>-1.2013037996384477</v>
      </c>
      <c r="G77" s="54">
        <f>IF('Fixed data'!$G$19=FALSE,G64+G76,G64)</f>
        <v>-1.1951127352262596</v>
      </c>
      <c r="H77" s="54">
        <f>IF('Fixed data'!$G$19=FALSE,H64+H76,H64)</f>
        <v>-1.1591896753437361</v>
      </c>
      <c r="I77" s="54">
        <f>IF('Fixed data'!$G$19=FALSE,I64+I76,I64)</f>
        <v>-1.0939063970116853</v>
      </c>
      <c r="J77" s="54">
        <f>IF('Fixed data'!$G$19=FALSE,J64+J76,J64)</f>
        <v>-0.98885883126258411</v>
      </c>
      <c r="K77" s="54">
        <f>IF('Fixed data'!$G$19=FALSE,K64+K76,K64)</f>
        <v>-0.8534273375968966</v>
      </c>
      <c r="L77" s="54">
        <f>IF('Fixed data'!$G$19=FALSE,L64+L76,L64)</f>
        <v>-0.68773703966550981</v>
      </c>
      <c r="M77" s="54">
        <f>IF('Fixed data'!$G$19=FALSE,M64+M76,M64)</f>
        <v>0.65925611842673504</v>
      </c>
      <c r="N77" s="54">
        <f>IF('Fixed data'!$G$19=FALSE,N64+N76,N64)</f>
        <v>1.1675267070273703</v>
      </c>
      <c r="O77" s="54">
        <f>IF('Fixed data'!$G$19=FALSE,O64+O76,O64)</f>
        <v>1.6969273770646438</v>
      </c>
      <c r="P77" s="54">
        <f>IF('Fixed data'!$G$19=FALSE,P64+P76,P64)</f>
        <v>2.2470829299882911</v>
      </c>
      <c r="Q77" s="54">
        <f>IF('Fixed data'!$G$19=FALSE,Q64+Q76,Q64)</f>
        <v>2.8176250018312592</v>
      </c>
      <c r="R77" s="54">
        <f>IF('Fixed data'!$G$19=FALSE,R64+R76,R64)</f>
        <v>3.4081852286264942</v>
      </c>
      <c r="S77" s="54">
        <f>IF('Fixed data'!$G$19=FALSE,S64+S76,S64)</f>
        <v>4.0183952464069428</v>
      </c>
      <c r="T77" s="54">
        <f>IF('Fixed data'!$G$19=FALSE,T64+T76,T64)</f>
        <v>4.6478866912055521</v>
      </c>
      <c r="U77" s="54">
        <f>IF('Fixed data'!$G$19=FALSE,U64+U76,U64)</f>
        <v>5.2962911990552666</v>
      </c>
      <c r="V77" s="54">
        <f>IF('Fixed data'!$G$19=FALSE,V64+V76,V64)</f>
        <v>5.9632404059890369</v>
      </c>
      <c r="W77" s="54">
        <f>IF('Fixed data'!$G$19=FALSE,W64+W76,W64)</f>
        <v>6.6483659480398067</v>
      </c>
      <c r="X77" s="54">
        <f>IF('Fixed data'!$G$19=FALSE,X64+X76,X64)</f>
        <v>7.3512994612405222</v>
      </c>
      <c r="Y77" s="54">
        <f>IF('Fixed data'!$G$19=FALSE,Y64+Y76,Y64)</f>
        <v>8.0716725816241315</v>
      </c>
      <c r="Z77" s="54">
        <f>IF('Fixed data'!$G$19=FALSE,Z64+Z76,Z64)</f>
        <v>8.8091169452235789</v>
      </c>
      <c r="AA77" s="54">
        <f>IF('Fixed data'!$G$19=FALSE,AA64+AA76,AA64)</f>
        <v>9.5632641880718126</v>
      </c>
      <c r="AB77" s="54">
        <f>IF('Fixed data'!$G$19=FALSE,AB64+AB76,AB64)</f>
        <v>10.333745946201782</v>
      </c>
      <c r="AC77" s="54">
        <f>IF('Fixed data'!$G$19=FALSE,AC64+AC76,AC64)</f>
        <v>11.120193855646431</v>
      </c>
      <c r="AD77" s="54">
        <f>IF('Fixed data'!$G$19=FALSE,AD64+AD76,AD64)</f>
        <v>11.922239552438704</v>
      </c>
      <c r="AE77" s="54">
        <f>IF('Fixed data'!$G$19=FALSE,AE64+AE76,AE64)</f>
        <v>12.73951467261155</v>
      </c>
      <c r="AF77" s="54">
        <f>IF('Fixed data'!$G$19=FALSE,AF64+AF76,AF64)</f>
        <v>13.571650852197916</v>
      </c>
      <c r="AG77" s="54">
        <f>IF('Fixed data'!$G$19=FALSE,AG64+AG76,AG64)</f>
        <v>14.418279727230747</v>
      </c>
      <c r="AH77" s="54">
        <f>IF('Fixed data'!$G$19=FALSE,AH64+AH76,AH64)</f>
        <v>15.279032933742991</v>
      </c>
      <c r="AI77" s="54">
        <f>IF('Fixed data'!$G$19=FALSE,AI64+AI76,AI64)</f>
        <v>16.153542107767596</v>
      </c>
      <c r="AJ77" s="54">
        <f>IF('Fixed data'!$G$19=FALSE,AJ64+AJ76,AJ64)</f>
        <v>16.819204905411475</v>
      </c>
      <c r="AK77" s="54">
        <f>IF('Fixed data'!$G$19=FALSE,AK64+AK76,AK64)</f>
        <v>17.501444081572757</v>
      </c>
      <c r="AL77" s="54">
        <f>IF('Fixed data'!$G$19=FALSE,AL64+AL76,AL64)</f>
        <v>18.200259636251445</v>
      </c>
      <c r="AM77" s="54">
        <f>IF('Fixed data'!$G$19=FALSE,AM64+AM76,AM64)</f>
        <v>18.915651569447537</v>
      </c>
      <c r="AN77" s="54">
        <f>IF('Fixed data'!$G$19=FALSE,AN64+AN76,AN64)</f>
        <v>19.647619881161027</v>
      </c>
      <c r="AO77" s="54">
        <f>IF('Fixed data'!$G$19=FALSE,AO64+AO76,AO64)</f>
        <v>20.396164571391925</v>
      </c>
      <c r="AP77" s="54">
        <f>IF('Fixed data'!$G$19=FALSE,AP64+AP76,AP64)</f>
        <v>21.161285640140228</v>
      </c>
      <c r="AQ77" s="54">
        <f>IF('Fixed data'!$G$19=FALSE,AQ64+AQ76,AQ64)</f>
        <v>21.942983087405928</v>
      </c>
      <c r="AR77" s="54">
        <f>IF('Fixed data'!$G$19=FALSE,AR64+AR76,AR64)</f>
        <v>22.741256913189037</v>
      </c>
      <c r="AS77" s="54">
        <f>IF('Fixed data'!$G$19=FALSE,AS64+AS76,AS64)</f>
        <v>23.556107117489546</v>
      </c>
      <c r="AT77" s="54">
        <f>IF('Fixed data'!$G$19=FALSE,AT64+AT76,AT64)</f>
        <v>24.387533700307465</v>
      </c>
      <c r="AU77" s="54">
        <f>IF('Fixed data'!$G$19=FALSE,AU64+AU76,AU64)</f>
        <v>25.235536661642783</v>
      </c>
      <c r="AV77" s="54">
        <f>IF('Fixed data'!$G$19=FALSE,AV64+AV76,AV64)</f>
        <v>26.1001160014955</v>
      </c>
      <c r="AW77" s="54">
        <f>IF('Fixed data'!$G$19=FALSE,AW64+AW76,AW64)</f>
        <v>26.981271719865624</v>
      </c>
      <c r="AX77" s="54">
        <f>IF('Fixed data'!$G$19=FALSE,AX64+AX76,AX64)</f>
        <v>14.751457814419094</v>
      </c>
      <c r="AY77" s="54">
        <f>IF('Fixed data'!$G$19=FALSE,AY64+AY76,AY64)</f>
        <v>14.722756577932945</v>
      </c>
      <c r="AZ77" s="54">
        <f>IF('Fixed data'!$G$19=FALSE,AZ64+AZ76,AZ64)</f>
        <v>14.682571213547394</v>
      </c>
      <c r="BA77" s="54">
        <f>IF('Fixed data'!$G$19=FALSE,BA64+BA76,BA64)</f>
        <v>14.631092502018811</v>
      </c>
      <c r="BB77" s="54">
        <f>IF('Fixed data'!$G$19=FALSE,BB64+BB76,BB64)</f>
        <v>14.568445739926581</v>
      </c>
      <c r="BC77" s="54">
        <f>IF('Fixed data'!$G$19=FALSE,BC64+BC76,BC64)</f>
        <v>14.494826215485034</v>
      </c>
      <c r="BD77" s="54">
        <f>IF('Fixed data'!$G$19=FALSE,BD64+BD76,BD64)</f>
        <v>14.410174288528136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-1.1389594859903382</v>
      </c>
      <c r="F80" s="55">
        <f t="shared" ref="F80:BD80" si="11">F77*F78</f>
        <v>-1.1214299513533084</v>
      </c>
      <c r="G80" s="55">
        <f t="shared" si="11"/>
        <v>-1.0779232139882835</v>
      </c>
      <c r="H80" s="55">
        <f t="shared" si="11"/>
        <v>-1.0101668330067302</v>
      </c>
      <c r="I80" s="55">
        <f t="shared" si="11"/>
        <v>-0.92103983333872674</v>
      </c>
      <c r="J80" s="55">
        <f t="shared" si="11"/>
        <v>-0.80443729636152361</v>
      </c>
      <c r="K80" s="55">
        <f t="shared" si="11"/>
        <v>-0.6707861729516188</v>
      </c>
      <c r="L80" s="55">
        <f t="shared" si="11"/>
        <v>-0.52227545555994204</v>
      </c>
      <c r="M80" s="55">
        <f t="shared" si="11"/>
        <v>0.48371663269519971</v>
      </c>
      <c r="N80" s="55">
        <f t="shared" si="11"/>
        <v>0.82768164812032008</v>
      </c>
      <c r="O80" s="55">
        <f t="shared" si="11"/>
        <v>1.1623031334302441</v>
      </c>
      <c r="P80" s="55">
        <f t="shared" si="11"/>
        <v>1.4870819529368511</v>
      </c>
      <c r="Q80" s="55">
        <f t="shared" si="11"/>
        <v>1.8016011275882167</v>
      </c>
      <c r="R80" s="55">
        <f t="shared" si="11"/>
        <v>2.1055147721353875</v>
      </c>
      <c r="S80" s="55">
        <f t="shared" si="11"/>
        <v>2.3985424245068159</v>
      </c>
      <c r="T80" s="55">
        <f t="shared" si="11"/>
        <v>2.6804637317987248</v>
      </c>
      <c r="U80" s="55">
        <f t="shared" si="11"/>
        <v>2.9511134730996837</v>
      </c>
      <c r="V80" s="55">
        <f t="shared" si="11"/>
        <v>3.2103769003807487</v>
      </c>
      <c r="W80" s="55">
        <f t="shared" si="11"/>
        <v>3.4581853796465989</v>
      </c>
      <c r="X80" s="55">
        <f t="shared" si="11"/>
        <v>3.6945123154604067</v>
      </c>
      <c r="Y80" s="55">
        <f t="shared" si="11"/>
        <v>3.9193693428278249</v>
      </c>
      <c r="Z80" s="55">
        <f t="shared" si="11"/>
        <v>4.1328027712556237</v>
      </c>
      <c r="AA80" s="55">
        <f t="shared" si="11"/>
        <v>4.3348902665901674</v>
      </c>
      <c r="AB80" s="55">
        <f t="shared" si="11"/>
        <v>4.5257377569918038</v>
      </c>
      <c r="AC80" s="55">
        <f t="shared" si="11"/>
        <v>4.7054765501154163</v>
      </c>
      <c r="AD80" s="55">
        <f t="shared" si="11"/>
        <v>4.8742606492463931</v>
      </c>
      <c r="AE80" s="55">
        <f t="shared" si="11"/>
        <v>5.0322642567867861</v>
      </c>
      <c r="AF80" s="55">
        <f t="shared" si="11"/>
        <v>5.1796794541001034</v>
      </c>
      <c r="AG80" s="55">
        <f t="shared" si="11"/>
        <v>5.3167140473064691</v>
      </c>
      <c r="AH80" s="55">
        <f t="shared" si="11"/>
        <v>5.4435895691741862</v>
      </c>
      <c r="AI80" s="55">
        <f t="shared" si="11"/>
        <v>6.4612091919251684</v>
      </c>
      <c r="AJ80" s="55">
        <f t="shared" si="11"/>
        <v>6.5315201495093964</v>
      </c>
      <c r="AK80" s="55">
        <f t="shared" si="11"/>
        <v>6.5985037745164226</v>
      </c>
      <c r="AL80" s="55">
        <f t="shared" si="11"/>
        <v>6.6621122138416604</v>
      </c>
      <c r="AM80" s="55">
        <f t="shared" si="11"/>
        <v>6.7223085265098206</v>
      </c>
      <c r="AN80" s="55">
        <f t="shared" si="11"/>
        <v>6.779065934188961</v>
      </c>
      <c r="AO80" s="55">
        <f t="shared" si="11"/>
        <v>6.8323671106044994</v>
      </c>
      <c r="AP80" s="55">
        <f t="shared" si="11"/>
        <v>6.8822035080920223</v>
      </c>
      <c r="AQ80" s="55">
        <f t="shared" si="11"/>
        <v>6.9285747196010812</v>
      </c>
      <c r="AR80" s="55">
        <f t="shared" si="11"/>
        <v>6.971487874532726</v>
      </c>
      <c r="AS80" s="55">
        <f t="shared" si="11"/>
        <v>7.0109570668611463</v>
      </c>
      <c r="AT80" s="55">
        <f t="shared" si="11"/>
        <v>7.0470028140550509</v>
      </c>
      <c r="AU80" s="55">
        <f t="shared" si="11"/>
        <v>7.0796515453766506</v>
      </c>
      <c r="AV80" s="55">
        <f t="shared" si="11"/>
        <v>7.1089351181963165</v>
      </c>
      <c r="AW80" s="55">
        <f t="shared" si="11"/>
        <v>7.1348903610184564</v>
      </c>
      <c r="AX80" s="55">
        <f t="shared" si="11"/>
        <v>3.7872380611317498</v>
      </c>
      <c r="AY80" s="55">
        <f t="shared" si="11"/>
        <v>3.6697761216787295</v>
      </c>
      <c r="AZ80" s="55">
        <f t="shared" si="11"/>
        <v>3.5531646285260385</v>
      </c>
      <c r="BA80" s="55">
        <f t="shared" si="11"/>
        <v>3.4375794583123542</v>
      </c>
      <c r="BB80" s="55">
        <f t="shared" si="11"/>
        <v>3.3231656148101338</v>
      </c>
      <c r="BC80" s="55">
        <f t="shared" si="11"/>
        <v>3.2100703690041383</v>
      </c>
      <c r="BD80" s="55">
        <f t="shared" si="11"/>
        <v>3.098371925928503</v>
      </c>
    </row>
    <row r="81" spans="1:56" x14ac:dyDescent="0.3">
      <c r="A81" s="74"/>
      <c r="B81" s="15" t="s">
        <v>18</v>
      </c>
      <c r="C81" s="15"/>
      <c r="D81" s="14" t="s">
        <v>40</v>
      </c>
      <c r="E81" s="56">
        <f>+E80</f>
        <v>-1.1389594859903382</v>
      </c>
      <c r="F81" s="56">
        <f t="shared" ref="F81:BD81" si="12">+E81+F80</f>
        <v>-2.2603894373436466</v>
      </c>
      <c r="G81" s="56">
        <f t="shared" si="12"/>
        <v>-3.3383126513319299</v>
      </c>
      <c r="H81" s="56">
        <f t="shared" si="12"/>
        <v>-4.3484794843386601</v>
      </c>
      <c r="I81" s="56">
        <f t="shared" si="12"/>
        <v>-5.2695193176773865</v>
      </c>
      <c r="J81" s="56">
        <f t="shared" si="12"/>
        <v>-6.0739566140389103</v>
      </c>
      <c r="K81" s="56">
        <f t="shared" si="12"/>
        <v>-6.7447427869905292</v>
      </c>
      <c r="L81" s="56">
        <f t="shared" si="12"/>
        <v>-7.2670182425504715</v>
      </c>
      <c r="M81" s="56">
        <f t="shared" si="12"/>
        <v>-6.7833016098552719</v>
      </c>
      <c r="N81" s="56">
        <f t="shared" si="12"/>
        <v>-5.9556199617349517</v>
      </c>
      <c r="O81" s="56">
        <f t="shared" si="12"/>
        <v>-4.7933168283047074</v>
      </c>
      <c r="P81" s="56">
        <f t="shared" si="12"/>
        <v>-3.3062348753678563</v>
      </c>
      <c r="Q81" s="56">
        <f t="shared" si="12"/>
        <v>-1.5046337477796397</v>
      </c>
      <c r="R81" s="56">
        <f t="shared" si="12"/>
        <v>0.60088102435574786</v>
      </c>
      <c r="S81" s="56">
        <f t="shared" si="12"/>
        <v>2.9994234488625637</v>
      </c>
      <c r="T81" s="56">
        <f t="shared" si="12"/>
        <v>5.6798871806612885</v>
      </c>
      <c r="U81" s="56">
        <f t="shared" si="12"/>
        <v>8.6310006537609727</v>
      </c>
      <c r="V81" s="56">
        <f t="shared" si="12"/>
        <v>11.841377554141722</v>
      </c>
      <c r="W81" s="56">
        <f t="shared" si="12"/>
        <v>15.299562933788321</v>
      </c>
      <c r="X81" s="56">
        <f t="shared" si="12"/>
        <v>18.994075249248727</v>
      </c>
      <c r="Y81" s="56">
        <f t="shared" si="12"/>
        <v>22.913444592076551</v>
      </c>
      <c r="Z81" s="56">
        <f t="shared" si="12"/>
        <v>27.046247363332174</v>
      </c>
      <c r="AA81" s="56">
        <f t="shared" si="12"/>
        <v>31.381137629922343</v>
      </c>
      <c r="AB81" s="56">
        <f t="shared" si="12"/>
        <v>35.906875386914145</v>
      </c>
      <c r="AC81" s="56">
        <f t="shared" si="12"/>
        <v>40.612351937029558</v>
      </c>
      <c r="AD81" s="56">
        <f t="shared" si="12"/>
        <v>45.486612586275953</v>
      </c>
      <c r="AE81" s="56">
        <f t="shared" si="12"/>
        <v>50.518876843062742</v>
      </c>
      <c r="AF81" s="56">
        <f t="shared" si="12"/>
        <v>55.698556297162845</v>
      </c>
      <c r="AG81" s="56">
        <f t="shared" si="12"/>
        <v>61.015270344469315</v>
      </c>
      <c r="AH81" s="56">
        <f t="shared" si="12"/>
        <v>66.458859913643494</v>
      </c>
      <c r="AI81" s="56">
        <f t="shared" si="12"/>
        <v>72.920069105568658</v>
      </c>
      <c r="AJ81" s="56">
        <f t="shared" si="12"/>
        <v>79.451589255078048</v>
      </c>
      <c r="AK81" s="56">
        <f t="shared" si="12"/>
        <v>86.050093029594464</v>
      </c>
      <c r="AL81" s="56">
        <f t="shared" si="12"/>
        <v>92.712205243436131</v>
      </c>
      <c r="AM81" s="56">
        <f t="shared" si="12"/>
        <v>99.434513769945951</v>
      </c>
      <c r="AN81" s="56">
        <f t="shared" si="12"/>
        <v>106.21357970413492</v>
      </c>
      <c r="AO81" s="56">
        <f t="shared" si="12"/>
        <v>113.04594681473941</v>
      </c>
      <c r="AP81" s="56">
        <f t="shared" si="12"/>
        <v>119.92815032283143</v>
      </c>
      <c r="AQ81" s="56">
        <f t="shared" si="12"/>
        <v>126.85672504243252</v>
      </c>
      <c r="AR81" s="56">
        <f t="shared" si="12"/>
        <v>133.82821291696524</v>
      </c>
      <c r="AS81" s="56">
        <f t="shared" si="12"/>
        <v>140.83916998382639</v>
      </c>
      <c r="AT81" s="56">
        <f t="shared" si="12"/>
        <v>147.88617279788144</v>
      </c>
      <c r="AU81" s="56">
        <f t="shared" si="12"/>
        <v>154.96582434325811</v>
      </c>
      <c r="AV81" s="56">
        <f t="shared" si="12"/>
        <v>162.07475946145442</v>
      </c>
      <c r="AW81" s="56">
        <f t="shared" si="12"/>
        <v>169.20964982247287</v>
      </c>
      <c r="AX81" s="56">
        <f t="shared" si="12"/>
        <v>172.99688788360461</v>
      </c>
      <c r="AY81" s="56">
        <f t="shared" si="12"/>
        <v>176.66666400528334</v>
      </c>
      <c r="AZ81" s="56">
        <f t="shared" si="12"/>
        <v>180.21982863380939</v>
      </c>
      <c r="BA81" s="56">
        <f t="shared" si="12"/>
        <v>183.65740809212173</v>
      </c>
      <c r="BB81" s="56">
        <f t="shared" si="12"/>
        <v>186.98057370693186</v>
      </c>
      <c r="BC81" s="56">
        <f t="shared" si="12"/>
        <v>190.19064407593601</v>
      </c>
      <c r="BD81" s="56">
        <f t="shared" si="12"/>
        <v>193.2890160018645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4953.4482610849664</v>
      </c>
      <c r="G88" s="43">
        <f>'Option 1'!G88*0.8</f>
        <v>9907.0482610849667</v>
      </c>
      <c r="H88" s="43">
        <f>'Option 1'!H88*0.8</f>
        <v>14860.648261084967</v>
      </c>
      <c r="I88" s="43">
        <f>'Option 1'!I88*0.8</f>
        <v>19814.598574045627</v>
      </c>
      <c r="J88" s="43">
        <f>'Option 1'!J88*0.8</f>
        <v>24947.048261084969</v>
      </c>
      <c r="K88" s="43">
        <f>'Option 1'!K88*0.8</f>
        <v>30079.848261084968</v>
      </c>
      <c r="L88" s="43">
        <f>'Option 1'!L88*0.8</f>
        <v>35212.648261084971</v>
      </c>
      <c r="M88" s="43">
        <f>'Option 1'!M88*0.8</f>
        <v>40345.088086505704</v>
      </c>
      <c r="N88" s="43">
        <f>'Option 1'!N88*0.8</f>
        <v>45477.448261084966</v>
      </c>
      <c r="O88" s="43">
        <f>'Option 1'!O88*0.8</f>
        <v>50610.248261084969</v>
      </c>
      <c r="P88" s="43">
        <f>'Option 1'!P88*0.8</f>
        <v>55743.048261084972</v>
      </c>
      <c r="Q88" s="43">
        <f>'Option 1'!Q88*0.8</f>
        <v>60875.848261084968</v>
      </c>
      <c r="R88" s="43">
        <f>'Option 1'!R88*0.8</f>
        <v>66008.648261084963</v>
      </c>
      <c r="S88" s="43">
        <f>'Option 1'!S88*0.8</f>
        <v>71141.448261084966</v>
      </c>
      <c r="T88" s="43">
        <f>'Option 1'!T88*0.8</f>
        <v>76274.248261084969</v>
      </c>
      <c r="U88" s="43">
        <f>'Option 1'!U88*0.8</f>
        <v>81407.048261084972</v>
      </c>
      <c r="V88" s="43">
        <f>'Option 1'!V88*0.8</f>
        <v>86539.848261084975</v>
      </c>
      <c r="W88" s="43">
        <f>'Option 1'!W88*0.8</f>
        <v>91672.648261084978</v>
      </c>
      <c r="X88" s="43">
        <f>'Option 1'!X88*0.8</f>
        <v>96805.448261084966</v>
      </c>
      <c r="Y88" s="43">
        <f>'Option 1'!Y88*0.8</f>
        <v>101938.24826108497</v>
      </c>
      <c r="Z88" s="43">
        <f>'Option 1'!Z88*0.8</f>
        <v>107071.04826108497</v>
      </c>
      <c r="AA88" s="43">
        <f>'Option 1'!AA88*0.8</f>
        <v>112203.84826108498</v>
      </c>
      <c r="AB88" s="43">
        <f>'Option 1'!AB88*0.8</f>
        <v>117336.64826108498</v>
      </c>
      <c r="AC88" s="43">
        <f>'Option 1'!AC88*0.8</f>
        <v>122469.44826108497</v>
      </c>
      <c r="AD88" s="43">
        <f>'Option 1'!AD88*0.8</f>
        <v>127602.24826108497</v>
      </c>
      <c r="AE88" s="43">
        <f>'Option 1'!AE88*0.8</f>
        <v>132735.04826108497</v>
      </c>
      <c r="AF88" s="43">
        <f>'Option 1'!AF88*0.8</f>
        <v>137867.84826108496</v>
      </c>
      <c r="AG88" s="43">
        <f>'Option 1'!AG88*0.8</f>
        <v>143000.64826108498</v>
      </c>
      <c r="AH88" s="43">
        <f>'Option 1'!AH88*0.8</f>
        <v>148133.44826108497</v>
      </c>
      <c r="AI88" s="43">
        <f>'Option 1'!AI88*0.8</f>
        <v>153266.24826108498</v>
      </c>
      <c r="AJ88" s="43">
        <f>'Option 1'!AJ88*0.8</f>
        <v>158399.04826108497</v>
      </c>
      <c r="AK88" s="43">
        <f>'Option 1'!AK88*0.8</f>
        <v>163531.84826108499</v>
      </c>
      <c r="AL88" s="43">
        <f>'Option 1'!AL88*0.8</f>
        <v>168664.64826108498</v>
      </c>
      <c r="AM88" s="43">
        <f>'Option 1'!AM88*0.8</f>
        <v>173797.44826108497</v>
      </c>
      <c r="AN88" s="43">
        <f>'Option 1'!AN88*0.8</f>
        <v>178930.24826108498</v>
      </c>
      <c r="AO88" s="43">
        <f>'Option 1'!AO88*0.8</f>
        <v>184063.04826108497</v>
      </c>
      <c r="AP88" s="43">
        <f>'Option 1'!AP88*0.8</f>
        <v>189195.84826108499</v>
      </c>
      <c r="AQ88" s="43">
        <f>'Option 1'!AQ88*0.8</f>
        <v>194328.64826108498</v>
      </c>
      <c r="AR88" s="43">
        <f>'Option 1'!AR88*0.8</f>
        <v>199461.44826108497</v>
      </c>
      <c r="AS88" s="43">
        <f>'Option 1'!AS88*0.8</f>
        <v>204594.24826108498</v>
      </c>
      <c r="AT88" s="43">
        <f>'Option 1'!AT88*0.8</f>
        <v>209727.04826108497</v>
      </c>
      <c r="AU88" s="43">
        <f>'Option 1'!AU88*0.8</f>
        <v>214859.84826108499</v>
      </c>
      <c r="AV88" s="43">
        <f>'Option 1'!AV88*0.8</f>
        <v>219992.64826108498</v>
      </c>
      <c r="AW88" s="43">
        <f>'Option 1'!AW88*0.8</f>
        <v>225125.44826108497</v>
      </c>
      <c r="AX88" s="43"/>
      <c r="AY88" s="43"/>
      <c r="AZ88" s="43"/>
      <c r="BA88" s="43"/>
      <c r="BB88" s="43"/>
      <c r="BC88" s="43"/>
      <c r="BD88" s="43"/>
    </row>
    <row r="89" spans="1:56" x14ac:dyDescent="0.3">
      <c r="A89" s="171"/>
      <c r="B89" s="4" t="s">
        <v>214</v>
      </c>
      <c r="D89" s="4" t="s">
        <v>88</v>
      </c>
      <c r="E89" s="43">
        <f>'Option 1'!E89*0.8</f>
        <v>0</v>
      </c>
      <c r="F89" s="43">
        <f>'Option 1'!F89*0.8</f>
        <v>133714.07326041089</v>
      </c>
      <c r="G89" s="43">
        <f>'Option 1'!G89*0.8</f>
        <v>267428.47326041089</v>
      </c>
      <c r="H89" s="43">
        <f>'Option 1'!H89*0.8</f>
        <v>401142.87326041091</v>
      </c>
      <c r="I89" s="43">
        <f>'Option 1'!I89*0.8</f>
        <v>534856.14936985972</v>
      </c>
      <c r="J89" s="43">
        <f>'Option 1'!J89*0.8</f>
        <v>673401.27326041088</v>
      </c>
      <c r="K89" s="43">
        <f>'Option 1'!K89*0.8</f>
        <v>811946.07326041092</v>
      </c>
      <c r="L89" s="43">
        <f>'Option 1'!L89*0.8</f>
        <v>950490.87326041097</v>
      </c>
      <c r="M89" s="43">
        <f>'Option 1'!M89*0.8</f>
        <v>1089036.3677718663</v>
      </c>
      <c r="N89" s="43">
        <f>'Option 1'!N89*0.8</f>
        <v>1227581.2732604109</v>
      </c>
      <c r="O89" s="43">
        <f>'Option 1'!O89*0.8</f>
        <v>1366126.0732604109</v>
      </c>
      <c r="P89" s="43">
        <f>'Option 1'!P89*0.8</f>
        <v>1504670.873260411</v>
      </c>
      <c r="Q89" s="43">
        <f>'Option 1'!Q89*0.8</f>
        <v>1643215.673260411</v>
      </c>
      <c r="R89" s="43">
        <f>'Option 1'!R89*0.8</f>
        <v>1781760.4732604111</v>
      </c>
      <c r="S89" s="43">
        <f>'Option 1'!S89*0.8</f>
        <v>1920305.2732604109</v>
      </c>
      <c r="T89" s="43">
        <f>'Option 1'!T89*0.8</f>
        <v>2058850.0732604109</v>
      </c>
      <c r="U89" s="43">
        <f>'Option 1'!U89*0.8</f>
        <v>2197394.873260411</v>
      </c>
      <c r="V89" s="43">
        <f>'Option 1'!V89*0.8</f>
        <v>2335939.6732604108</v>
      </c>
      <c r="W89" s="43">
        <f>'Option 1'!W89*0.8</f>
        <v>2474484.4732604111</v>
      </c>
      <c r="X89" s="43">
        <f>'Option 1'!X89*0.8</f>
        <v>2613029.2732604109</v>
      </c>
      <c r="Y89" s="43">
        <f>'Option 1'!Y89*0.8</f>
        <v>2751574.0732604112</v>
      </c>
      <c r="Z89" s="43">
        <f>'Option 1'!Z89*0.8</f>
        <v>2890118.873260411</v>
      </c>
      <c r="AA89" s="43">
        <f>'Option 1'!AA89*0.8</f>
        <v>3028663.6732604112</v>
      </c>
      <c r="AB89" s="43">
        <f>'Option 1'!AB89*0.8</f>
        <v>3167208.4732604111</v>
      </c>
      <c r="AC89" s="43">
        <f>'Option 1'!AC89*0.8</f>
        <v>3305753.2732604109</v>
      </c>
      <c r="AD89" s="43">
        <f>'Option 1'!AD89*0.8</f>
        <v>3444298.0732604112</v>
      </c>
      <c r="AE89" s="43">
        <f>'Option 1'!AE89*0.8</f>
        <v>3582842.873260411</v>
      </c>
      <c r="AF89" s="43">
        <f>'Option 1'!AF89*0.8</f>
        <v>3721387.6732604112</v>
      </c>
      <c r="AG89" s="43">
        <f>'Option 1'!AG89*0.8</f>
        <v>3859932.4732604111</v>
      </c>
      <c r="AH89" s="43">
        <f>'Option 1'!AH89*0.8</f>
        <v>3998477.2732604109</v>
      </c>
      <c r="AI89" s="43">
        <f>'Option 1'!AI89*0.8</f>
        <v>4137022.0732604112</v>
      </c>
      <c r="AJ89" s="43">
        <f>'Option 1'!AJ89*0.8</f>
        <v>4275566.8732604114</v>
      </c>
      <c r="AK89" s="43">
        <f>'Option 1'!AK89*0.8</f>
        <v>4414111.6732604112</v>
      </c>
      <c r="AL89" s="43">
        <f>'Option 1'!AL89*0.8</f>
        <v>4552656.4732604111</v>
      </c>
      <c r="AM89" s="43">
        <f>'Option 1'!AM89*0.8</f>
        <v>4691201.2732604109</v>
      </c>
      <c r="AN89" s="43">
        <f>'Option 1'!AN89*0.8</f>
        <v>4829746.0732604107</v>
      </c>
      <c r="AO89" s="43">
        <f>'Option 1'!AO89*0.8</f>
        <v>4968290.8732604114</v>
      </c>
      <c r="AP89" s="43">
        <f>'Option 1'!AP89*0.8</f>
        <v>5106835.6732604112</v>
      </c>
      <c r="AQ89" s="43">
        <f>'Option 1'!AQ89*0.8</f>
        <v>5245380.4732604111</v>
      </c>
      <c r="AR89" s="43">
        <f>'Option 1'!AR89*0.8</f>
        <v>5383925.2732604109</v>
      </c>
      <c r="AS89" s="43">
        <f>'Option 1'!AS89*0.8</f>
        <v>5522470.0732604116</v>
      </c>
      <c r="AT89" s="43">
        <f>'Option 1'!AT89*0.8</f>
        <v>5661014.8732604114</v>
      </c>
      <c r="AU89" s="43">
        <f>'Option 1'!AU89*0.8</f>
        <v>5799559.6732604112</v>
      </c>
      <c r="AV89" s="43">
        <f>'Option 1'!AV89*0.8</f>
        <v>5938104.4732604111</v>
      </c>
      <c r="AW89" s="43">
        <f>'Option 1'!AW89*0.8</f>
        <v>6076649.2732604109</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3.2871002034648988E-2</v>
      </c>
      <c r="G91" s="43">
        <f>'Option 1'!G91*0.8</f>
        <v>6.574204203464902E-2</v>
      </c>
      <c r="H91" s="43">
        <f>'Option 1'!H91*0.8</f>
        <v>9.8613082034648872E-2</v>
      </c>
      <c r="I91" s="43">
        <f>'Option 1'!I91*0.8</f>
        <v>0.13148401961463724</v>
      </c>
      <c r="J91" s="43">
        <f>'Option 1'!J91*0.8</f>
        <v>0.16554260203464893</v>
      </c>
      <c r="K91" s="43">
        <f>'Option 1'!K91*0.8</f>
        <v>0.19960124203464888</v>
      </c>
      <c r="L91" s="43">
        <f>'Option 1'!L91*0.8</f>
        <v>0.23365988203464899</v>
      </c>
      <c r="M91" s="43">
        <f>'Option 1'!M91*0.8</f>
        <v>0.26771848712942603</v>
      </c>
      <c r="N91" s="43">
        <f>'Option 1'!N91*0.8</f>
        <v>0.30177708203464904</v>
      </c>
      <c r="O91" s="43">
        <f>'Option 1'!O91*0.8</f>
        <v>0.33583572203464895</v>
      </c>
      <c r="P91" s="43">
        <f>'Option 1'!P91*0.8</f>
        <v>0.36989436203464887</v>
      </c>
      <c r="Q91" s="43">
        <f>'Option 1'!Q91*0.8</f>
        <v>0.40395300203464901</v>
      </c>
      <c r="R91" s="43">
        <f>'Option 1'!R91*0.8</f>
        <v>0.43801164203464893</v>
      </c>
      <c r="S91" s="43">
        <f>'Option 1'!S91*0.8</f>
        <v>0.4720702820346489</v>
      </c>
      <c r="T91" s="43">
        <f>'Option 1'!T91*0.8</f>
        <v>0.50612892203464899</v>
      </c>
      <c r="U91" s="43">
        <f>'Option 1'!U91*0.8</f>
        <v>0.5401875620346489</v>
      </c>
      <c r="V91" s="43">
        <f>'Option 1'!V91*0.8</f>
        <v>0.57424620203464893</v>
      </c>
      <c r="W91" s="43">
        <f>'Option 1'!W91*0.8</f>
        <v>0.60830484203464907</v>
      </c>
      <c r="X91" s="43">
        <f>'Option 1'!X91*0.8</f>
        <v>0.64236348203464899</v>
      </c>
      <c r="Y91" s="43">
        <f>'Option 1'!Y91*0.8</f>
        <v>0.67642212203464891</v>
      </c>
      <c r="Z91" s="43">
        <f>'Option 1'!Z91*0.8</f>
        <v>0.71048076203464905</v>
      </c>
      <c r="AA91" s="43">
        <f>'Option 1'!AA91*0.8</f>
        <v>0.74453940203464897</v>
      </c>
      <c r="AB91" s="43">
        <f>'Option 1'!AB91*0.8</f>
        <v>0.77859804203464889</v>
      </c>
      <c r="AC91" s="43">
        <f>'Option 1'!AC91*0.8</f>
        <v>0.8126566820346488</v>
      </c>
      <c r="AD91" s="43">
        <f>'Option 1'!AD91*0.8</f>
        <v>0.84671532203464916</v>
      </c>
      <c r="AE91" s="43">
        <f>'Option 1'!AE91*0.8</f>
        <v>0.88077396203464908</v>
      </c>
      <c r="AF91" s="43">
        <f>'Option 1'!AF91*0.8</f>
        <v>0.914832602034649</v>
      </c>
      <c r="AG91" s="43">
        <f>'Option 1'!AG91*0.8</f>
        <v>0.94889124203464892</v>
      </c>
      <c r="AH91" s="43">
        <f>'Option 1'!AH91*0.8</f>
        <v>0.98294988203464895</v>
      </c>
      <c r="AI91" s="43">
        <f>'Option 1'!AI91*0.8</f>
        <v>1.0170085220346488</v>
      </c>
      <c r="AJ91" s="43">
        <f>'Option 1'!AJ91*0.8</f>
        <v>1.0510671620346492</v>
      </c>
      <c r="AK91" s="43">
        <f>'Option 1'!AK91*0.8</f>
        <v>1.085125802034649</v>
      </c>
      <c r="AL91" s="43">
        <f>'Option 1'!AL91*0.8</f>
        <v>1.1191844420346491</v>
      </c>
      <c r="AM91" s="43">
        <f>'Option 1'!AM91*0.8</f>
        <v>1.1532430820346489</v>
      </c>
      <c r="AN91" s="43">
        <f>'Option 1'!AN91*0.8</f>
        <v>1.1873017220346489</v>
      </c>
      <c r="AO91" s="43">
        <f>'Option 1'!AO91*0.8</f>
        <v>1.2213603620346489</v>
      </c>
      <c r="AP91" s="43">
        <f>'Option 1'!AP91*0.8</f>
        <v>1.2554190020346492</v>
      </c>
      <c r="AQ91" s="43">
        <f>'Option 1'!AQ91*0.8</f>
        <v>1.2894776420346492</v>
      </c>
      <c r="AR91" s="43">
        <f>'Option 1'!AR91*0.8</f>
        <v>1.323536282034649</v>
      </c>
      <c r="AS91" s="43">
        <f>'Option 1'!AS91*0.8</f>
        <v>1.357594922034649</v>
      </c>
      <c r="AT91" s="43">
        <f>'Option 1'!AT91*0.8</f>
        <v>1.3916535620346488</v>
      </c>
      <c r="AU91" s="43">
        <f>'Option 1'!AU91*0.8</f>
        <v>1.4257122020346489</v>
      </c>
      <c r="AV91" s="43">
        <f>'Option 1'!AV91*0.8</f>
        <v>1.4597708420346491</v>
      </c>
      <c r="AW91" s="43">
        <f>'Option 1'!AW91*0.8</f>
        <v>1.4938294820346492</v>
      </c>
      <c r="AX91" s="35"/>
      <c r="AY91" s="35"/>
      <c r="AZ91" s="35"/>
      <c r="BA91" s="35"/>
      <c r="BB91" s="35"/>
      <c r="BC91" s="35"/>
      <c r="BD91" s="35"/>
    </row>
    <row r="92" spans="1:56" ht="16.5" x14ac:dyDescent="0.3">
      <c r="A92" s="171"/>
      <c r="B92" s="4" t="s">
        <v>333</v>
      </c>
      <c r="D92" s="4" t="s">
        <v>42</v>
      </c>
      <c r="E92" s="43">
        <f>'Option 1'!E92*0.8</f>
        <v>0</v>
      </c>
      <c r="F92" s="43">
        <f>'Option 1'!F92*0.8</f>
        <v>0.21207489432930801</v>
      </c>
      <c r="G92" s="43">
        <f>'Option 1'!G92*0.8</f>
        <v>0.42414977432930812</v>
      </c>
      <c r="H92" s="43">
        <f>'Option 1'!H92*0.8</f>
        <v>0.6362246543293083</v>
      </c>
      <c r="I92" s="43">
        <f>'Option 1'!I92*0.8</f>
        <v>0.84829952006844356</v>
      </c>
      <c r="J92" s="43">
        <f>'Option 1'!J92*0.8</f>
        <v>1.0680365743293081</v>
      </c>
      <c r="K92" s="43">
        <f>'Option 1'!K92*0.8</f>
        <v>1.2877736143293079</v>
      </c>
      <c r="L92" s="43">
        <f>'Option 1'!L92*0.8</f>
        <v>1.5075106543293075</v>
      </c>
      <c r="M92" s="43">
        <f>'Option 1'!M92*0.8</f>
        <v>1.7272476519272772</v>
      </c>
      <c r="N92" s="43">
        <f>'Option 1'!N92*0.8</f>
        <v>1.9469846543293088</v>
      </c>
      <c r="O92" s="43">
        <f>'Option 1'!O92*0.8</f>
        <v>2.1667216943293086</v>
      </c>
      <c r="P92" s="43">
        <f>'Option 1'!P92*0.8</f>
        <v>2.3864587343293082</v>
      </c>
      <c r="Q92" s="43">
        <f>'Option 1'!Q92*0.8</f>
        <v>2.6061957743293078</v>
      </c>
      <c r="R92" s="43">
        <f>'Option 1'!R92*0.8</f>
        <v>2.8259328143293079</v>
      </c>
      <c r="S92" s="43">
        <f>'Option 1'!S92*0.8</f>
        <v>3.0456698543293088</v>
      </c>
      <c r="T92" s="43">
        <f>'Option 1'!T92*0.8</f>
        <v>3.2654068943293084</v>
      </c>
      <c r="U92" s="43">
        <f>'Option 1'!U92*0.8</f>
        <v>3.485143934329308</v>
      </c>
      <c r="V92" s="43">
        <f>'Option 1'!V92*0.8</f>
        <v>3.7048809743293081</v>
      </c>
      <c r="W92" s="43">
        <f>'Option 1'!W92*0.8</f>
        <v>3.9246180143293077</v>
      </c>
      <c r="X92" s="43">
        <f>'Option 1'!X92*0.8</f>
        <v>4.1443550543293091</v>
      </c>
      <c r="Y92" s="43">
        <f>'Option 1'!Y92*0.8</f>
        <v>4.3640920943293082</v>
      </c>
      <c r="Z92" s="43">
        <f>'Option 1'!Z92*0.8</f>
        <v>4.5838291343293083</v>
      </c>
      <c r="AA92" s="43">
        <f>'Option 1'!AA92*0.8</f>
        <v>4.8035661743293083</v>
      </c>
      <c r="AB92" s="43">
        <f>'Option 1'!AB92*0.8</f>
        <v>5.0233032143293093</v>
      </c>
      <c r="AC92" s="43">
        <f>'Option 1'!AC92*0.8</f>
        <v>5.2430402543293084</v>
      </c>
      <c r="AD92" s="43">
        <f>'Option 1'!AD92*0.8</f>
        <v>5.4627772943293085</v>
      </c>
      <c r="AE92" s="43">
        <f>'Option 1'!AE92*0.8</f>
        <v>5.6825143343293085</v>
      </c>
      <c r="AF92" s="43">
        <f>'Option 1'!AF92*0.8</f>
        <v>5.9022513743293077</v>
      </c>
      <c r="AG92" s="43">
        <f>'Option 1'!AG92*0.8</f>
        <v>6.1219884143293086</v>
      </c>
      <c r="AH92" s="43">
        <f>'Option 1'!AH92*0.8</f>
        <v>6.3417254543293087</v>
      </c>
      <c r="AI92" s="43">
        <f>'Option 1'!AI92*0.8</f>
        <v>6.5614624943293087</v>
      </c>
      <c r="AJ92" s="43">
        <f>'Option 1'!AJ92*0.8</f>
        <v>6.7811995343293079</v>
      </c>
      <c r="AK92" s="43">
        <f>'Option 1'!AK92*0.8</f>
        <v>7.0009365743293079</v>
      </c>
      <c r="AL92" s="43">
        <f>'Option 1'!AL92*0.8</f>
        <v>7.2206736143293089</v>
      </c>
      <c r="AM92" s="43">
        <f>'Option 1'!AM92*0.8</f>
        <v>7.4404106543293089</v>
      </c>
      <c r="AN92" s="43">
        <f>'Option 1'!AN92*0.8</f>
        <v>7.6601476943293099</v>
      </c>
      <c r="AO92" s="43">
        <f>'Option 1'!AO92*0.8</f>
        <v>7.8798847343293081</v>
      </c>
      <c r="AP92" s="43">
        <f>'Option 1'!AP92*0.8</f>
        <v>8.0996217743293091</v>
      </c>
      <c r="AQ92" s="43">
        <f>'Option 1'!AQ92*0.8</f>
        <v>8.3193588143293074</v>
      </c>
      <c r="AR92" s="43">
        <f>'Option 1'!AR92*0.8</f>
        <v>8.5390958543293092</v>
      </c>
      <c r="AS92" s="43">
        <f>'Option 1'!AS92*0.8</f>
        <v>8.7588328943293092</v>
      </c>
      <c r="AT92" s="43">
        <f>'Option 1'!AT92*0.8</f>
        <v>8.9785699343293075</v>
      </c>
      <c r="AU92" s="43">
        <f>'Option 1'!AU92*0.8</f>
        <v>9.1983069743293093</v>
      </c>
      <c r="AV92" s="43">
        <f>'Option 1'!AV92*0.8</f>
        <v>9.4180440143293076</v>
      </c>
      <c r="AW92" s="43">
        <f>'Option 1'!AW92*0.8</f>
        <v>9.6377810543293094</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election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6"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LV Poles delivers a cost effective reduction in the risk of condition based failure.  This CBA specifically relates to South West.</v>
      </c>
      <c r="C2" s="147"/>
      <c r="D2" s="147"/>
      <c r="E2" s="147"/>
      <c r="F2" s="148"/>
      <c r="G2" s="25" t="s">
        <v>405</v>
      </c>
      <c r="Z2" s="26" t="s">
        <v>80</v>
      </c>
      <c r="AJ2" s="22" t="s">
        <v>400</v>
      </c>
    </row>
    <row r="3" spans="2:36" ht="24.75" customHeight="1" x14ac:dyDescent="0.3">
      <c r="B3" s="149"/>
      <c r="C3" s="150"/>
      <c r="D3" s="150"/>
      <c r="E3" s="150"/>
      <c r="F3" s="151"/>
      <c r="G3" s="18" t="s">
        <v>404</v>
      </c>
      <c r="AJ3" s="22" t="s">
        <v>401</v>
      </c>
    </row>
    <row r="4" spans="2:36" ht="18" customHeight="1" x14ac:dyDescent="0.3">
      <c r="B4" s="25" t="s">
        <v>79</v>
      </c>
      <c r="C4" s="27"/>
      <c r="D4" s="27"/>
      <c r="E4" s="27"/>
      <c r="F4" s="27"/>
      <c r="AJ4" s="22" t="s">
        <v>342</v>
      </c>
    </row>
    <row r="5" spans="2:36" ht="96" customHeight="1" x14ac:dyDescent="0.3">
      <c r="B5" s="143" t="s">
        <v>403</v>
      </c>
      <c r="C5" s="144"/>
      <c r="D5" s="144"/>
      <c r="E5" s="144"/>
      <c r="F5" s="145"/>
      <c r="AJ5" s="22" t="s">
        <v>367</v>
      </c>
    </row>
    <row r="6" spans="2:36" ht="13.5" customHeight="1" x14ac:dyDescent="0.3">
      <c r="B6" s="27"/>
      <c r="C6" s="27"/>
      <c r="D6" s="27"/>
      <c r="E6" s="27"/>
      <c r="F6" s="27"/>
      <c r="AJ6" s="22" t="s">
        <v>368</v>
      </c>
    </row>
    <row r="7" spans="2:36" x14ac:dyDescent="0.3">
      <c r="B7" s="25" t="s">
        <v>50</v>
      </c>
      <c r="AJ7" s="22" t="s">
        <v>369</v>
      </c>
    </row>
    <row r="8" spans="2:36" x14ac:dyDescent="0.3">
      <c r="B8" s="154" t="s">
        <v>27</v>
      </c>
      <c r="C8" s="155"/>
      <c r="D8" s="152" t="s">
        <v>30</v>
      </c>
      <c r="E8" s="152"/>
      <c r="F8" s="152"/>
      <c r="AJ8" s="22" t="s">
        <v>370</v>
      </c>
    </row>
    <row r="9" spans="2:36" ht="22.5" customHeight="1" x14ac:dyDescent="0.3">
      <c r="B9" s="156" t="s">
        <v>303</v>
      </c>
      <c r="C9" s="157"/>
      <c r="D9" s="153" t="str">
        <f>'Baseline scenario'!$C$1</f>
        <v>No intervention</v>
      </c>
      <c r="E9" s="153"/>
      <c r="F9" s="153"/>
      <c r="AJ9" s="22" t="s">
        <v>371</v>
      </c>
    </row>
    <row r="10" spans="2:36" ht="22.5" customHeight="1" x14ac:dyDescent="0.3">
      <c r="B10" s="141" t="s">
        <v>226</v>
      </c>
      <c r="C10" s="142"/>
      <c r="D10" s="143" t="str">
        <f>'Option 1'!$C$1</f>
        <v>Asset Replacement Programme</v>
      </c>
      <c r="E10" s="144"/>
      <c r="F10" s="145"/>
      <c r="AJ10" s="22" t="s">
        <v>372</v>
      </c>
    </row>
    <row r="11" spans="2:36" ht="22.5" customHeight="1" x14ac:dyDescent="0.3">
      <c r="B11" s="141" t="s">
        <v>346</v>
      </c>
      <c r="C11" s="142"/>
      <c r="D11" s="143" t="str">
        <f>'Option 1(i)'!$C$1</f>
        <v>Sensitivity Analysis of Option 1 - Asset Replacement Programme Delivered With 10% Increased Costs</v>
      </c>
      <c r="E11" s="144"/>
      <c r="F11" s="145"/>
      <c r="AJ11" s="22" t="s">
        <v>373</v>
      </c>
    </row>
    <row r="12" spans="2:36" ht="22.5" customHeight="1" x14ac:dyDescent="0.3">
      <c r="B12" s="141" t="s">
        <v>347</v>
      </c>
      <c r="C12" s="142"/>
      <c r="D12" s="143" t="str">
        <f>'Option 1(ii)'!$C$1</f>
        <v>Sensitivity Analysis of Option 1 - Asset Replacement Programme Achieving 20% Lower Benefits</v>
      </c>
      <c r="E12" s="144"/>
      <c r="F12" s="145"/>
      <c r="AJ12" s="22" t="s">
        <v>374</v>
      </c>
    </row>
    <row r="13" spans="2:36" ht="22.5" customHeight="1" x14ac:dyDescent="0.3">
      <c r="B13" s="141"/>
      <c r="C13" s="142"/>
      <c r="D13" s="143"/>
      <c r="E13" s="144"/>
      <c r="F13" s="145"/>
      <c r="AJ13" s="22" t="s">
        <v>375</v>
      </c>
    </row>
    <row r="14" spans="2:36" ht="22.5" customHeight="1" x14ac:dyDescent="0.3">
      <c r="B14" s="141"/>
      <c r="C14" s="142"/>
      <c r="D14" s="143"/>
      <c r="E14" s="144"/>
      <c r="F14" s="145"/>
      <c r="AJ14" s="22" t="s">
        <v>376</v>
      </c>
    </row>
    <row r="15" spans="2:36" ht="22.5" customHeight="1" x14ac:dyDescent="0.3">
      <c r="B15" s="141"/>
      <c r="C15" s="142"/>
      <c r="D15" s="143"/>
      <c r="E15" s="144"/>
      <c r="F15" s="145"/>
      <c r="AJ15" s="22" t="s">
        <v>377</v>
      </c>
    </row>
    <row r="16" spans="2:36" ht="22.5" customHeight="1" x14ac:dyDescent="0.3">
      <c r="B16" s="141"/>
      <c r="C16" s="142"/>
      <c r="D16" s="143"/>
      <c r="E16" s="144"/>
      <c r="F16" s="145"/>
      <c r="AJ16" s="22" t="s">
        <v>378</v>
      </c>
    </row>
    <row r="17" spans="2:36" ht="22.5" customHeight="1" x14ac:dyDescent="0.3">
      <c r="B17" s="141"/>
      <c r="C17" s="142"/>
      <c r="D17" s="143"/>
      <c r="E17" s="144"/>
      <c r="F17" s="145"/>
      <c r="AJ17" s="22" t="s">
        <v>379</v>
      </c>
    </row>
    <row r="18" spans="2:36" ht="22.5" customHeight="1" x14ac:dyDescent="0.3">
      <c r="B18" s="141"/>
      <c r="C18" s="142"/>
      <c r="D18" s="143"/>
      <c r="E18" s="144"/>
      <c r="F18" s="145"/>
      <c r="AJ18" s="22" t="s">
        <v>380</v>
      </c>
    </row>
    <row r="19" spans="2:36" ht="22.5" customHeight="1" x14ac:dyDescent="0.3">
      <c r="B19" s="141"/>
      <c r="C19" s="142"/>
      <c r="D19" s="143"/>
      <c r="E19" s="144"/>
      <c r="F19" s="145"/>
      <c r="AJ19" s="22" t="s">
        <v>381</v>
      </c>
    </row>
    <row r="20" spans="2:36" ht="22.5" customHeight="1" x14ac:dyDescent="0.3">
      <c r="B20" s="141"/>
      <c r="C20" s="142"/>
      <c r="D20" s="143"/>
      <c r="E20" s="144"/>
      <c r="F20" s="145"/>
      <c r="AJ20" s="22" t="s">
        <v>382</v>
      </c>
    </row>
    <row r="21" spans="2:36" ht="22.5" customHeight="1" x14ac:dyDescent="0.3">
      <c r="B21" s="141"/>
      <c r="C21" s="142"/>
      <c r="D21" s="143"/>
      <c r="E21" s="144"/>
      <c r="F21" s="145"/>
      <c r="AJ21" s="22" t="s">
        <v>383</v>
      </c>
    </row>
    <row r="22" spans="2:36" ht="22.5" customHeight="1" x14ac:dyDescent="0.3">
      <c r="B22" s="141"/>
      <c r="C22" s="142"/>
      <c r="D22" s="143"/>
      <c r="E22" s="144"/>
      <c r="F22" s="145"/>
      <c r="AJ22" s="22" t="s">
        <v>384</v>
      </c>
    </row>
    <row r="23" spans="2:36" ht="22.5" customHeight="1" x14ac:dyDescent="0.3">
      <c r="B23" s="141"/>
      <c r="C23" s="142"/>
      <c r="D23" s="143"/>
      <c r="E23" s="144"/>
      <c r="F23" s="145"/>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9" t="s">
        <v>48</v>
      </c>
      <c r="C26" s="161" t="s">
        <v>27</v>
      </c>
      <c r="D26" s="161" t="s">
        <v>28</v>
      </c>
      <c r="E26" s="161" t="s">
        <v>30</v>
      </c>
      <c r="F26" s="159" t="s">
        <v>31</v>
      </c>
      <c r="G26" s="158" t="s">
        <v>101</v>
      </c>
      <c r="H26" s="158"/>
      <c r="I26" s="158"/>
      <c r="J26" s="158"/>
      <c r="K26" s="158"/>
      <c r="AJ26" s="22" t="s">
        <v>388</v>
      </c>
    </row>
    <row r="27" spans="2:36" x14ac:dyDescent="0.3">
      <c r="B27" s="160"/>
      <c r="C27" s="162"/>
      <c r="D27" s="162"/>
      <c r="E27" s="162"/>
      <c r="F27" s="160"/>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408</v>
      </c>
      <c r="F28" s="30"/>
      <c r="G28" s="65"/>
      <c r="H28" s="65"/>
      <c r="I28" s="65"/>
      <c r="J28" s="65"/>
      <c r="K28" s="30"/>
      <c r="AJ28" s="22" t="s">
        <v>390</v>
      </c>
    </row>
    <row r="29" spans="2:36" ht="27.75" customHeight="1" x14ac:dyDescent="0.3">
      <c r="B29" s="30">
        <v>1</v>
      </c>
      <c r="C29" s="31" t="str">
        <f>D10</f>
        <v>Asset Replacement Programme</v>
      </c>
      <c r="D29" s="30" t="s">
        <v>29</v>
      </c>
      <c r="E29" s="31" t="s">
        <v>409</v>
      </c>
      <c r="F29" s="30" t="s">
        <v>160</v>
      </c>
      <c r="G29" s="65">
        <f>'Option 1'!$C$4</f>
        <v>9.6779095751079858</v>
      </c>
      <c r="H29" s="65">
        <f>'Option 1'!$C$5</f>
        <v>43.678931636956442</v>
      </c>
      <c r="I29" s="65">
        <f>'Option 1'!$C$6</f>
        <v>91.453153374529634</v>
      </c>
      <c r="J29" s="65">
        <f>'Option 1'!$C$7</f>
        <v>188.88773044371186</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7.0769266500315169</v>
      </c>
      <c r="H30" s="65">
        <f>'Option 1(i)'!$C$5</f>
        <v>40.341530213341358</v>
      </c>
      <c r="I30" s="65">
        <f>'Option 1(i)'!$C$6</f>
        <v>87.629208045970216</v>
      </c>
      <c r="J30" s="65">
        <f>'Option 1(i)'!$C$7</f>
        <v>184.57480900075686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5.6798871806612885</v>
      </c>
      <c r="H31" s="65">
        <f>'Option 1(ii)'!$C$5</f>
        <v>35.906875386914145</v>
      </c>
      <c r="I31" s="65">
        <f>'Option 1(ii)'!$C$6</f>
        <v>79.451589255078048</v>
      </c>
      <c r="J31" s="65">
        <f>'Option 1(ii)'!$C$7</f>
        <v>169.20964982247287</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25" activePane="bottomRight" state="frozen"/>
      <selection activeCell="E44" sqref="E44"/>
      <selection pane="topRight" activeCell="E44" sqref="E44"/>
      <selection pane="bottomLeft" activeCell="E44" sqref="E44"/>
      <selection pane="bottomRight" activeCell="E34" sqref="E34: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West - LV Poles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2" t="s">
        <v>11</v>
      </c>
      <c r="B7" s="61" t="s">
        <v>199</v>
      </c>
      <c r="C7" s="60"/>
      <c r="D7" s="61" t="s">
        <v>40</v>
      </c>
      <c r="E7" s="62">
        <v>-10.739642533401854</v>
      </c>
      <c r="F7" s="62">
        <v>11.15367892151624</v>
      </c>
      <c r="G7" s="62">
        <v>11.567715309630625</v>
      </c>
      <c r="H7" s="62">
        <v>11.981752</v>
      </c>
      <c r="I7" s="62">
        <v>12.395788085859397</v>
      </c>
      <c r="J7" s="62">
        <v>12.824783389104832</v>
      </c>
      <c r="K7" s="62">
        <v>13.253778692350267</v>
      </c>
      <c r="L7" s="62">
        <v>13.682773995595701</v>
      </c>
      <c r="M7" s="62">
        <v>14.111769298841134</v>
      </c>
      <c r="N7" s="62">
        <v>14.540764602086568</v>
      </c>
      <c r="O7" s="62">
        <v>14.969759905332003</v>
      </c>
      <c r="P7" s="62">
        <v>15.398755208577438</v>
      </c>
      <c r="Q7" s="62">
        <v>15.827750511822872</v>
      </c>
      <c r="R7" s="62">
        <v>16.256745815068307</v>
      </c>
      <c r="S7" s="62">
        <v>16.685741118313739</v>
      </c>
      <c r="T7" s="62">
        <v>17.114736421559172</v>
      </c>
      <c r="U7" s="62">
        <v>17.543731724804605</v>
      </c>
      <c r="V7" s="62">
        <v>17.972727028050038</v>
      </c>
      <c r="W7" s="62">
        <v>18.401722331295471</v>
      </c>
      <c r="X7" s="62">
        <v>18.830717634540903</v>
      </c>
      <c r="Y7" s="62">
        <v>19.259712937786336</v>
      </c>
      <c r="Z7" s="62">
        <v>19.688708241031769</v>
      </c>
      <c r="AA7" s="62">
        <v>20.117703544277202</v>
      </c>
      <c r="AB7" s="62">
        <v>20.546698847522634</v>
      </c>
      <c r="AC7" s="62">
        <v>20.975694150768067</v>
      </c>
      <c r="AD7" s="62">
        <v>21.4046894540135</v>
      </c>
      <c r="AE7" s="62">
        <v>21.833684757258933</v>
      </c>
      <c r="AF7" s="62">
        <v>22.262680060504366</v>
      </c>
      <c r="AG7" s="62">
        <v>22.691675363749798</v>
      </c>
      <c r="AH7" s="62">
        <v>23.120670666995231</v>
      </c>
      <c r="AI7" s="62">
        <v>23.549665970240664</v>
      </c>
      <c r="AJ7" s="62">
        <v>23.978661273486097</v>
      </c>
      <c r="AK7" s="62">
        <v>24.407656576731529</v>
      </c>
      <c r="AL7" s="62">
        <v>24.836651879976962</v>
      </c>
      <c r="AM7" s="62">
        <v>25.265647183222395</v>
      </c>
      <c r="AN7" s="62">
        <v>25.694642486467828</v>
      </c>
      <c r="AO7" s="62">
        <v>26.123637789713261</v>
      </c>
      <c r="AP7" s="62">
        <v>26.552633092958693</v>
      </c>
      <c r="AQ7" s="62">
        <v>26.981628396204126</v>
      </c>
      <c r="AR7" s="62">
        <v>27.410623699449559</v>
      </c>
      <c r="AS7" s="62">
        <v>27.839619002694992</v>
      </c>
      <c r="AT7" s="62">
        <v>28.268614305940424</v>
      </c>
      <c r="AU7" s="62">
        <v>28.697609609185857</v>
      </c>
      <c r="AV7" s="62">
        <v>29.12660491243129</v>
      </c>
      <c r="AW7" s="62">
        <v>29.555600215676723</v>
      </c>
      <c r="AX7" s="61"/>
      <c r="AY7" s="61"/>
      <c r="AZ7" s="61"/>
      <c r="BA7" s="61"/>
      <c r="BB7" s="61"/>
      <c r="BC7" s="61"/>
      <c r="BD7" s="61"/>
      <c r="BP7" s="22" t="s">
        <v>369</v>
      </c>
    </row>
    <row r="8" spans="1:68"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4"/>
      <c r="B12" s="124" t="s">
        <v>196</v>
      </c>
      <c r="C12" s="58"/>
      <c r="D12" s="125" t="s">
        <v>40</v>
      </c>
      <c r="E12" s="59">
        <f>SUM(E7:E11)</f>
        <v>-10.739642533401854</v>
      </c>
      <c r="F12" s="59">
        <f t="shared" ref="F12:AW12" si="0">SUM(F7:F11)</f>
        <v>11.15367892151624</v>
      </c>
      <c r="G12" s="59">
        <f t="shared" si="0"/>
        <v>11.567715309630625</v>
      </c>
      <c r="H12" s="59">
        <f t="shared" si="0"/>
        <v>11.981752</v>
      </c>
      <c r="I12" s="59">
        <f t="shared" si="0"/>
        <v>12.395788085859397</v>
      </c>
      <c r="J12" s="59">
        <f t="shared" si="0"/>
        <v>12.824783389104832</v>
      </c>
      <c r="K12" s="59">
        <f t="shared" si="0"/>
        <v>13.253778692350267</v>
      </c>
      <c r="L12" s="59">
        <f t="shared" si="0"/>
        <v>13.682773995595701</v>
      </c>
      <c r="M12" s="59">
        <f t="shared" si="0"/>
        <v>14.111769298841134</v>
      </c>
      <c r="N12" s="59">
        <f t="shared" si="0"/>
        <v>14.540764602086568</v>
      </c>
      <c r="O12" s="59">
        <f t="shared" si="0"/>
        <v>14.969759905332003</v>
      </c>
      <c r="P12" s="59">
        <f t="shared" si="0"/>
        <v>15.398755208577438</v>
      </c>
      <c r="Q12" s="59">
        <f t="shared" si="0"/>
        <v>15.827750511822872</v>
      </c>
      <c r="R12" s="59">
        <f t="shared" si="0"/>
        <v>16.256745815068307</v>
      </c>
      <c r="S12" s="59">
        <f t="shared" si="0"/>
        <v>16.685741118313739</v>
      </c>
      <c r="T12" s="59">
        <f t="shared" si="0"/>
        <v>17.114736421559172</v>
      </c>
      <c r="U12" s="59">
        <f t="shared" si="0"/>
        <v>17.543731724804605</v>
      </c>
      <c r="V12" s="59">
        <f t="shared" si="0"/>
        <v>17.972727028050038</v>
      </c>
      <c r="W12" s="59">
        <f t="shared" si="0"/>
        <v>18.401722331295471</v>
      </c>
      <c r="X12" s="59">
        <f t="shared" si="0"/>
        <v>18.830717634540903</v>
      </c>
      <c r="Y12" s="59">
        <f t="shared" si="0"/>
        <v>19.259712937786336</v>
      </c>
      <c r="Z12" s="59">
        <f t="shared" si="0"/>
        <v>19.688708241031769</v>
      </c>
      <c r="AA12" s="59">
        <f t="shared" si="0"/>
        <v>20.117703544277202</v>
      </c>
      <c r="AB12" s="59">
        <f t="shared" si="0"/>
        <v>20.546698847522634</v>
      </c>
      <c r="AC12" s="59">
        <f t="shared" si="0"/>
        <v>20.975694150768067</v>
      </c>
      <c r="AD12" s="59">
        <f t="shared" si="0"/>
        <v>21.4046894540135</v>
      </c>
      <c r="AE12" s="59">
        <f t="shared" si="0"/>
        <v>21.833684757258933</v>
      </c>
      <c r="AF12" s="59">
        <f t="shared" si="0"/>
        <v>22.262680060504366</v>
      </c>
      <c r="AG12" s="59">
        <f t="shared" si="0"/>
        <v>22.691675363749798</v>
      </c>
      <c r="AH12" s="59">
        <f t="shared" si="0"/>
        <v>23.120670666995231</v>
      </c>
      <c r="AI12" s="59">
        <f t="shared" si="0"/>
        <v>23.549665970240664</v>
      </c>
      <c r="AJ12" s="59">
        <f t="shared" si="0"/>
        <v>23.978661273486097</v>
      </c>
      <c r="AK12" s="59">
        <f t="shared" si="0"/>
        <v>24.407656576731529</v>
      </c>
      <c r="AL12" s="59">
        <f t="shared" si="0"/>
        <v>24.836651879976962</v>
      </c>
      <c r="AM12" s="59">
        <f t="shared" si="0"/>
        <v>25.265647183222395</v>
      </c>
      <c r="AN12" s="59">
        <f t="shared" si="0"/>
        <v>25.694642486467828</v>
      </c>
      <c r="AO12" s="59">
        <f t="shared" si="0"/>
        <v>26.123637789713261</v>
      </c>
      <c r="AP12" s="59">
        <f t="shared" si="0"/>
        <v>26.552633092958693</v>
      </c>
      <c r="AQ12" s="59">
        <f t="shared" si="0"/>
        <v>26.981628396204126</v>
      </c>
      <c r="AR12" s="59">
        <f t="shared" si="0"/>
        <v>27.410623699449559</v>
      </c>
      <c r="AS12" s="59">
        <f t="shared" si="0"/>
        <v>27.839619002694992</v>
      </c>
      <c r="AT12" s="59">
        <f t="shared" si="0"/>
        <v>28.268614305940424</v>
      </c>
      <c r="AU12" s="59">
        <f t="shared" si="0"/>
        <v>28.697609609185857</v>
      </c>
      <c r="AV12" s="59">
        <f t="shared" si="0"/>
        <v>29.12660491243129</v>
      </c>
      <c r="AW12" s="59">
        <f t="shared" si="0"/>
        <v>29.555600215676723</v>
      </c>
      <c r="AX12" s="61"/>
      <c r="AY12" s="61"/>
      <c r="AZ12" s="61"/>
      <c r="BA12" s="61"/>
      <c r="BB12" s="61"/>
      <c r="BC12" s="61"/>
      <c r="BD12" s="61"/>
      <c r="BP12" s="22" t="s">
        <v>374</v>
      </c>
    </row>
    <row r="13" spans="1:68"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9"/>
      <c r="B15" s="9" t="s">
        <v>297</v>
      </c>
      <c r="C15" s="11"/>
      <c r="D15" s="11" t="s">
        <v>40</v>
      </c>
      <c r="E15" s="81">
        <f>'Fixed data'!$G$7*E$31/1000000</f>
        <v>-2.4804640280173458</v>
      </c>
      <c r="F15" s="81">
        <f>'Fixed data'!$G$7*F$31/1000000</f>
        <v>-2.5760873797939752</v>
      </c>
      <c r="G15" s="81">
        <f>'Fixed data'!$G$7*G$31/1000000</f>
        <v>-2.6717136607994743</v>
      </c>
      <c r="H15" s="81">
        <f>'Fixed data'!$G$7*H$31/1000000</f>
        <v>-2.7673399418049733</v>
      </c>
      <c r="I15" s="81">
        <f>'Fixed data'!$G$7*I$31/1000000</f>
        <v>-2.8629729853923553</v>
      </c>
      <c r="J15" s="81">
        <f>'Fixed data'!$G$7*J$31/1000000</f>
        <v>-2.962051852482837</v>
      </c>
      <c r="K15" s="81">
        <f>'Fixed data'!$G$7*K$31/1000000</f>
        <v>-3.061137482155202</v>
      </c>
      <c r="L15" s="81">
        <f>'Fixed data'!$G$7*L$31/1000000</f>
        <v>-3.1602231118275665</v>
      </c>
      <c r="M15" s="81">
        <f>'Fixed data'!$G$7*M$31/1000000</f>
        <v>-3.2593017885454079</v>
      </c>
      <c r="N15" s="81">
        <f>'Fixed data'!$G$7*N$31/1000000</f>
        <v>-3.358378927651462</v>
      </c>
      <c r="O15" s="81">
        <f>'Fixed data'!$G$7*O$31/1000000</f>
        <v>-3.457464557323827</v>
      </c>
      <c r="P15" s="81">
        <f>'Fixed data'!$G$7*P$31/1000000</f>
        <v>-3.5565501869961911</v>
      </c>
      <c r="Q15" s="81">
        <f>'Fixed data'!$G$7*Q$31/1000000</f>
        <v>-3.6556358166685561</v>
      </c>
      <c r="R15" s="81">
        <f>'Fixed data'!$G$7*R$31/1000000</f>
        <v>-3.7547214463409211</v>
      </c>
      <c r="S15" s="81">
        <f>'Fixed data'!$G$7*S$31/1000000</f>
        <v>-3.8538070760132856</v>
      </c>
      <c r="T15" s="81">
        <f>'Fixed data'!$G$7*T$31/1000000</f>
        <v>-3.9528927056856507</v>
      </c>
      <c r="U15" s="81">
        <f>'Fixed data'!$G$7*U$31/1000000</f>
        <v>-4.0519783353580152</v>
      </c>
      <c r="V15" s="81">
        <f>'Fixed data'!$G$7*V$31/1000000</f>
        <v>-4.1510639650303798</v>
      </c>
      <c r="W15" s="81">
        <f>'Fixed data'!$G$7*W$31/1000000</f>
        <v>-4.2501495947027452</v>
      </c>
      <c r="X15" s="81">
        <f>'Fixed data'!$G$7*X$31/1000000</f>
        <v>-4.3492352243751089</v>
      </c>
      <c r="Y15" s="81">
        <f>'Fixed data'!$G$7*Y$31/1000000</f>
        <v>-4.4483208540474743</v>
      </c>
      <c r="Z15" s="81">
        <f>'Fixed data'!$G$7*Z$31/1000000</f>
        <v>-4.5474064837198389</v>
      </c>
      <c r="AA15" s="81">
        <f>'Fixed data'!$G$7*AA$31/1000000</f>
        <v>-4.6464921133922035</v>
      </c>
      <c r="AB15" s="81">
        <f>'Fixed data'!$G$7*AB$31/1000000</f>
        <v>-4.745577743064568</v>
      </c>
      <c r="AC15" s="81">
        <f>'Fixed data'!$G$7*AC$31/1000000</f>
        <v>-4.8446633727369326</v>
      </c>
      <c r="AD15" s="81">
        <f>'Fixed data'!$G$7*AD$31/1000000</f>
        <v>-4.943749002409298</v>
      </c>
      <c r="AE15" s="81">
        <f>'Fixed data'!$G$7*AE$31/1000000</f>
        <v>-5.0428346320816626</v>
      </c>
      <c r="AF15" s="81">
        <f>'Fixed data'!$G$7*AF$31/1000000</f>
        <v>-5.1419202617540272</v>
      </c>
      <c r="AG15" s="81">
        <f>'Fixed data'!$G$7*AG$31/1000000</f>
        <v>-5.2410058914263917</v>
      </c>
      <c r="AH15" s="81">
        <f>'Fixed data'!$G$7*AH$31/1000000</f>
        <v>-5.3400915210987563</v>
      </c>
      <c r="AI15" s="81">
        <f>'Fixed data'!$G$7*AI$31/1000000</f>
        <v>-5.4391771507711217</v>
      </c>
      <c r="AJ15" s="81">
        <f>'Fixed data'!$G$7*AJ$31/1000000</f>
        <v>-5.5382627804434854</v>
      </c>
      <c r="AK15" s="81">
        <f>'Fixed data'!$G$7*AK$31/1000000</f>
        <v>-5.6373484101158509</v>
      </c>
      <c r="AL15" s="81">
        <f>'Fixed data'!$G$7*AL$31/1000000</f>
        <v>-5.7364340397882154</v>
      </c>
      <c r="AM15" s="81">
        <f>'Fixed data'!$G$7*AM$31/1000000</f>
        <v>-5.8355196694605809</v>
      </c>
      <c r="AN15" s="81">
        <f>'Fixed data'!$G$7*AN$31/1000000</f>
        <v>-5.9346052991329454</v>
      </c>
      <c r="AO15" s="81">
        <f>'Fixed data'!$G$7*AO$31/1000000</f>
        <v>-6.03369092880531</v>
      </c>
      <c r="AP15" s="81">
        <f>'Fixed data'!$G$7*AP$31/1000000</f>
        <v>-6.1327765584776746</v>
      </c>
      <c r="AQ15" s="81">
        <f>'Fixed data'!$G$7*AQ$31/1000000</f>
        <v>-6.2318621881500391</v>
      </c>
      <c r="AR15" s="81">
        <f>'Fixed data'!$G$7*AR$31/1000000</f>
        <v>-6.3309478178224046</v>
      </c>
      <c r="AS15" s="81">
        <f>'Fixed data'!$G$7*AS$31/1000000</f>
        <v>-6.4300334474947682</v>
      </c>
      <c r="AT15" s="81">
        <f>'Fixed data'!$G$7*AT$31/1000000</f>
        <v>-6.5291190771671337</v>
      </c>
      <c r="AU15" s="81">
        <f>'Fixed data'!$G$7*AU$31/1000000</f>
        <v>-6.6282047068394983</v>
      </c>
      <c r="AV15" s="81">
        <f>'Fixed data'!$G$7*AV$31/1000000</f>
        <v>-6.7272903365118637</v>
      </c>
      <c r="AW15" s="81">
        <f>'Fixed data'!$G$7*AW$31/1000000</f>
        <v>-6.8263759661842274</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9"/>
      <c r="B16" s="9" t="s">
        <v>298</v>
      </c>
      <c r="C16" s="9"/>
      <c r="D16" s="9" t="s">
        <v>40</v>
      </c>
      <c r="E16" s="81">
        <f>'Fixed data'!$G$8*E32/1000000</f>
        <v>-1.633054924209546</v>
      </c>
      <c r="F16" s="81">
        <f>'Fixed data'!$G$8*F32/1000000</f>
        <v>-1.696012731411551</v>
      </c>
      <c r="G16" s="81">
        <f>'Fixed data'!$G$8*G32/1000000</f>
        <v>-1.7589706924553135</v>
      </c>
      <c r="H16" s="81">
        <f>'Fixed data'!$G$8*H32/1000000</f>
        <v>-1.8219286534990762</v>
      </c>
      <c r="I16" s="81">
        <f>'Fixed data'!$G$8*I32/1000000</f>
        <v>-1.8848860853712794</v>
      </c>
      <c r="J16" s="81">
        <f>'Fixed data'!$G$8*J32/1000000</f>
        <v>-1.9501185398616303</v>
      </c>
      <c r="K16" s="81">
        <f>'Fixed data'!$G$8*K32/1000000</f>
        <v>-2.0153508418516619</v>
      </c>
      <c r="L16" s="81">
        <f>'Fixed data'!$G$8*L32/1000000</f>
        <v>-2.0805831438416935</v>
      </c>
      <c r="M16" s="81">
        <f>'Fixed data'!$G$8*M32/1000000</f>
        <v>-2.145815772834839</v>
      </c>
      <c r="N16" s="81">
        <f>'Fixed data'!$G$8*N32/1000000</f>
        <v>-2.2110481244929963</v>
      </c>
      <c r="O16" s="81">
        <f>'Fixed data'!$G$8*O32/1000000</f>
        <v>-2.2762804264830283</v>
      </c>
      <c r="P16" s="81">
        <f>'Fixed data'!$G$8*P32/1000000</f>
        <v>-2.3415127284730599</v>
      </c>
      <c r="Q16" s="81">
        <f>'Fixed data'!$G$8*Q32/1000000</f>
        <v>-2.4067450304630911</v>
      </c>
      <c r="R16" s="81">
        <f>'Fixed data'!$G$8*R32/1000000</f>
        <v>-2.4719773324531227</v>
      </c>
      <c r="S16" s="81">
        <f>'Fixed data'!$G$8*S32/1000000</f>
        <v>-2.5372096344431547</v>
      </c>
      <c r="T16" s="81">
        <f>'Fixed data'!$G$8*T32/1000000</f>
        <v>-2.6024419364331859</v>
      </c>
      <c r="U16" s="81">
        <f>'Fixed data'!$G$8*U32/1000000</f>
        <v>-2.6676742384232175</v>
      </c>
      <c r="V16" s="81">
        <f>'Fixed data'!$G$8*V32/1000000</f>
        <v>-2.7329065404132487</v>
      </c>
      <c r="W16" s="81">
        <f>'Fixed data'!$G$8*W32/1000000</f>
        <v>-2.7981388424032807</v>
      </c>
      <c r="X16" s="81">
        <f>'Fixed data'!$G$8*X32/1000000</f>
        <v>-2.8633711443933123</v>
      </c>
      <c r="Y16" s="81">
        <f>'Fixed data'!$G$8*Y32/1000000</f>
        <v>-2.9286034463833435</v>
      </c>
      <c r="Z16" s="81">
        <f>'Fixed data'!$G$8*Z32/1000000</f>
        <v>-2.9938357483733751</v>
      </c>
      <c r="AA16" s="81">
        <f>'Fixed data'!$G$8*AA32/1000000</f>
        <v>-3.0590680503634071</v>
      </c>
      <c r="AB16" s="81">
        <f>'Fixed data'!$G$8*AB32/1000000</f>
        <v>-3.1243003523534383</v>
      </c>
      <c r="AC16" s="81">
        <f>'Fixed data'!$G$8*AC32/1000000</f>
        <v>-3.1895326543434699</v>
      </c>
      <c r="AD16" s="81">
        <f>'Fixed data'!$G$8*AD32/1000000</f>
        <v>-3.2547649563335019</v>
      </c>
      <c r="AE16" s="81">
        <f>'Fixed data'!$G$8*AE32/1000000</f>
        <v>-3.3199972583235331</v>
      </c>
      <c r="AF16" s="81">
        <f>'Fixed data'!$G$8*AF32/1000000</f>
        <v>-3.3852295603135647</v>
      </c>
      <c r="AG16" s="81">
        <f>'Fixed data'!$G$8*AG32/1000000</f>
        <v>-3.4504618623035963</v>
      </c>
      <c r="AH16" s="81">
        <f>'Fixed data'!$G$8*AH32/1000000</f>
        <v>-3.5156941642936279</v>
      </c>
      <c r="AI16" s="81">
        <f>'Fixed data'!$G$8*AI32/1000000</f>
        <v>-3.5809264662836595</v>
      </c>
      <c r="AJ16" s="81">
        <f>'Fixed data'!$G$8*AJ32/1000000</f>
        <v>-3.6461587682736911</v>
      </c>
      <c r="AK16" s="81">
        <f>'Fixed data'!$G$8*AK32/1000000</f>
        <v>-3.7113910702637223</v>
      </c>
      <c r="AL16" s="81">
        <f>'Fixed data'!$G$8*AL32/1000000</f>
        <v>-3.7766233722537543</v>
      </c>
      <c r="AM16" s="81">
        <f>'Fixed data'!$G$8*AM32/1000000</f>
        <v>-3.8418556742437859</v>
      </c>
      <c r="AN16" s="81">
        <f>'Fixed data'!$G$8*AN32/1000000</f>
        <v>-3.9070879762338171</v>
      </c>
      <c r="AO16" s="81">
        <f>'Fixed data'!$G$8*AO32/1000000</f>
        <v>-3.9723202782238487</v>
      </c>
      <c r="AP16" s="81">
        <f>'Fixed data'!$G$8*AP32/1000000</f>
        <v>-4.0375525802138803</v>
      </c>
      <c r="AQ16" s="81">
        <f>'Fixed data'!$G$8*AQ32/1000000</f>
        <v>-4.1027848822039115</v>
      </c>
      <c r="AR16" s="81">
        <f>'Fixed data'!$G$8*AR32/1000000</f>
        <v>-4.1680171841939435</v>
      </c>
      <c r="AS16" s="81">
        <f>'Fixed data'!$G$8*AS32/1000000</f>
        <v>-4.2332494861839747</v>
      </c>
      <c r="AT16" s="81">
        <f>'Fixed data'!$G$8*AT32/1000000</f>
        <v>-4.2984817881740067</v>
      </c>
      <c r="AU16" s="81">
        <f>'Fixed data'!$G$8*AU32/1000000</f>
        <v>-4.3637140901640388</v>
      </c>
      <c r="AV16" s="81">
        <f>'Fixed data'!$G$8*AV32/1000000</f>
        <v>-4.4289463921540699</v>
      </c>
      <c r="AW16" s="81">
        <f>'Fixed data'!$G$8*AW32/1000000</f>
        <v>-4.494178694144102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9"/>
      <c r="B18" s="9" t="s">
        <v>69</v>
      </c>
      <c r="C18" s="9"/>
      <c r="D18" s="4" t="s">
        <v>40</v>
      </c>
      <c r="E18" s="34">
        <f>E34*'Fixed data'!$G$9</f>
        <v>-1.9104117060902415</v>
      </c>
      <c r="F18" s="34">
        <f>F34*'Fixed data'!$G$9</f>
        <v>-1.9840621922310562</v>
      </c>
      <c r="G18" s="34">
        <f>G34*'Fixed data'!$G$9</f>
        <v>-2.0577127634367121</v>
      </c>
      <c r="H18" s="34">
        <f>H34*'Fixed data'!$G$9</f>
        <v>-2.131363334642367</v>
      </c>
      <c r="I18" s="34">
        <f>I34*'Fixed data'!$G$9</f>
        <v>-2.2050136763666202</v>
      </c>
      <c r="J18" s="34">
        <f>J34*'Fixed data'!$G$9</f>
        <v>-2.2813250449661155</v>
      </c>
      <c r="K18" s="34">
        <f>K34*'Fixed data'!$G$9</f>
        <v>-2.3576365425788404</v>
      </c>
      <c r="L18" s="34">
        <f>L34*'Fixed data'!$G$9</f>
        <v>-2.4339480401915656</v>
      </c>
      <c r="M18" s="34">
        <f>M34*'Fixed data'!$G$9</f>
        <v>-2.5102594595959467</v>
      </c>
      <c r="N18" s="34">
        <f>N34*'Fixed data'!$G$9</f>
        <v>-2.5865708561696996</v>
      </c>
      <c r="O18" s="34">
        <f>O34*'Fixed data'!$G$9</f>
        <v>-2.6628823537824249</v>
      </c>
      <c r="P18" s="34">
        <f>P34*'Fixed data'!$G$9</f>
        <v>-2.7391938513951497</v>
      </c>
      <c r="Q18" s="34">
        <f>Q34*'Fixed data'!$G$9</f>
        <v>-2.815505349007875</v>
      </c>
      <c r="R18" s="34">
        <f>R34*'Fixed data'!$G$9</f>
        <v>-2.8918168466205998</v>
      </c>
      <c r="S18" s="34">
        <f>S34*'Fixed data'!$G$9</f>
        <v>-2.9681283442333246</v>
      </c>
      <c r="T18" s="34">
        <f>T34*'Fixed data'!$G$9</f>
        <v>-3.0444398418460499</v>
      </c>
      <c r="U18" s="34">
        <f>U34*'Fixed data'!$G$9</f>
        <v>-3.1207513394587747</v>
      </c>
      <c r="V18" s="34">
        <f>V34*'Fixed data'!$G$9</f>
        <v>-3.1970628370714995</v>
      </c>
      <c r="W18" s="34">
        <f>W34*'Fixed data'!$G$9</f>
        <v>-3.2733743346842248</v>
      </c>
      <c r="X18" s="34">
        <f>X34*'Fixed data'!$G$9</f>
        <v>-3.34968583229695</v>
      </c>
      <c r="Y18" s="34">
        <f>Y34*'Fixed data'!$G$9</f>
        <v>-3.4259973299096749</v>
      </c>
      <c r="Z18" s="34">
        <f>Z34*'Fixed data'!$G$9</f>
        <v>-3.5023088275224001</v>
      </c>
      <c r="AA18" s="34">
        <f>AA34*'Fixed data'!$G$9</f>
        <v>-3.578620325135125</v>
      </c>
      <c r="AB18" s="34">
        <f>AB34*'Fixed data'!$G$9</f>
        <v>-3.6549318227478498</v>
      </c>
      <c r="AC18" s="34">
        <f>AC34*'Fixed data'!$G$9</f>
        <v>-3.7312433203605746</v>
      </c>
      <c r="AD18" s="34">
        <f>AD34*'Fixed data'!$G$9</f>
        <v>-3.8075548179733003</v>
      </c>
      <c r="AE18" s="34">
        <f>AE34*'Fixed data'!$G$9</f>
        <v>-3.8838663155860251</v>
      </c>
      <c r="AF18" s="34">
        <f>AF34*'Fixed data'!$G$9</f>
        <v>-3.9601778131987504</v>
      </c>
      <c r="AG18" s="34">
        <f>AG34*'Fixed data'!$G$9</f>
        <v>-4.0364893108114748</v>
      </c>
      <c r="AH18" s="34">
        <f>AH34*'Fixed data'!$G$9</f>
        <v>-4.1128008084241996</v>
      </c>
      <c r="AI18" s="34">
        <f>AI34*'Fixed data'!$G$9</f>
        <v>-4.1891123060369244</v>
      </c>
      <c r="AJ18" s="34">
        <f>AJ34*'Fixed data'!$G$9</f>
        <v>-4.2654238036496501</v>
      </c>
      <c r="AK18" s="34">
        <f>AK34*'Fixed data'!$G$9</f>
        <v>-4.3417353012623758</v>
      </c>
      <c r="AL18" s="34">
        <f>AL34*'Fixed data'!$G$9</f>
        <v>-4.4180467988751007</v>
      </c>
      <c r="AM18" s="34">
        <f>AM34*'Fixed data'!$G$9</f>
        <v>-4.4943582964878255</v>
      </c>
      <c r="AN18" s="34">
        <f>AN34*'Fixed data'!$G$9</f>
        <v>-4.5706697941005503</v>
      </c>
      <c r="AO18" s="34">
        <f>AO34*'Fixed data'!$G$9</f>
        <v>-4.6469812917132751</v>
      </c>
      <c r="AP18" s="34">
        <f>AP34*'Fixed data'!$G$9</f>
        <v>-4.7232927893260008</v>
      </c>
      <c r="AQ18" s="34">
        <f>AQ34*'Fixed data'!$G$9</f>
        <v>-4.7996042869387257</v>
      </c>
      <c r="AR18" s="34">
        <f>AR34*'Fixed data'!$G$9</f>
        <v>-4.8759157845514505</v>
      </c>
      <c r="AS18" s="34">
        <f>AS34*'Fixed data'!$G$9</f>
        <v>-4.9522272821641753</v>
      </c>
      <c r="AT18" s="34">
        <f>AT34*'Fixed data'!$G$9</f>
        <v>-5.0285387797769001</v>
      </c>
      <c r="AU18" s="34">
        <f>AU34*'Fixed data'!$G$9</f>
        <v>-5.1048502773896249</v>
      </c>
      <c r="AV18" s="34">
        <f>AV34*'Fixed data'!$G$9</f>
        <v>-5.1811617750023506</v>
      </c>
      <c r="AW18" s="34">
        <f>AW34*'Fixed data'!$G$9</f>
        <v>-5.2574732726150755</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9"/>
      <c r="B19" s="9" t="s">
        <v>70</v>
      </c>
      <c r="C19" s="9"/>
      <c r="D19" s="4" t="s">
        <v>40</v>
      </c>
      <c r="E19" s="34">
        <f>E35*'Fixed data'!$G$10</f>
        <v>-0.18901255100129141</v>
      </c>
      <c r="F19" s="34">
        <f>F35*'Fixed data'!$G$10</f>
        <v>-0.19629939308777916</v>
      </c>
      <c r="G19" s="34">
        <f>G35*'Fixed data'!$G$10</f>
        <v>-0.20358623468191533</v>
      </c>
      <c r="H19" s="34">
        <f>H35*'Fixed data'!$G$10</f>
        <v>-0.21087307627605154</v>
      </c>
      <c r="I19" s="34">
        <f>I35*'Fixed data'!$G$10</f>
        <v>-0.21815991738018786</v>
      </c>
      <c r="J19" s="34">
        <f>J35*'Fixed data'!$G$10</f>
        <v>-0.22571002942910673</v>
      </c>
      <c r="K19" s="34">
        <f>K35*'Fixed data'!$G$10</f>
        <v>-0.23326014098802575</v>
      </c>
      <c r="L19" s="34">
        <f>L35*'Fixed data'!$G$10</f>
        <v>-0.24081025254694477</v>
      </c>
      <c r="M19" s="34">
        <f>M35*'Fixed data'!$G$10</f>
        <v>-0.24836036264894029</v>
      </c>
      <c r="N19" s="34">
        <f>N35*'Fixed data'!$G$10</f>
        <v>-0.25591047291600222</v>
      </c>
      <c r="O19" s="34">
        <f>O35*'Fixed data'!$G$10</f>
        <v>-0.26346058447492127</v>
      </c>
      <c r="P19" s="34">
        <f>P35*'Fixed data'!$G$10</f>
        <v>-0.27101069603384026</v>
      </c>
      <c r="Q19" s="34">
        <f>Q35*'Fixed data'!$G$10</f>
        <v>-0.27856080759275931</v>
      </c>
      <c r="R19" s="34">
        <f>R35*'Fixed data'!$G$10</f>
        <v>-0.2861109191516783</v>
      </c>
      <c r="S19" s="34">
        <f>S35*'Fixed data'!$G$10</f>
        <v>-0.2936610307105974</v>
      </c>
      <c r="T19" s="34">
        <f>T35*'Fixed data'!$G$10</f>
        <v>-0.3012111422695164</v>
      </c>
      <c r="U19" s="34">
        <f>U35*'Fixed data'!$G$10</f>
        <v>-0.30876125382843539</v>
      </c>
      <c r="V19" s="34">
        <f>V35*'Fixed data'!$G$10</f>
        <v>-0.31631136538735444</v>
      </c>
      <c r="W19" s="34">
        <f>W35*'Fixed data'!$G$10</f>
        <v>-0.32386147694627343</v>
      </c>
      <c r="X19" s="34">
        <f>X35*'Fixed data'!$G$10</f>
        <v>-0.33141158850519253</v>
      </c>
      <c r="Y19" s="34">
        <f>Y35*'Fixed data'!$G$10</f>
        <v>-0.33896170006411153</v>
      </c>
      <c r="Z19" s="34">
        <f>Z35*'Fixed data'!$G$10</f>
        <v>-0.34651181162303057</v>
      </c>
      <c r="AA19" s="34">
        <f>AA35*'Fixed data'!$G$10</f>
        <v>-0.35406192318194957</v>
      </c>
      <c r="AB19" s="34">
        <f>AB35*'Fixed data'!$G$10</f>
        <v>-0.36161203474086867</v>
      </c>
      <c r="AC19" s="34">
        <f>AC35*'Fixed data'!$G$10</f>
        <v>-0.36916214629978766</v>
      </c>
      <c r="AD19" s="34">
        <f>AD35*'Fixed data'!$G$10</f>
        <v>-0.37671225785870671</v>
      </c>
      <c r="AE19" s="34">
        <f>AE35*'Fixed data'!$G$10</f>
        <v>-0.3842623694176257</v>
      </c>
      <c r="AF19" s="34">
        <f>AF35*'Fixed data'!$G$10</f>
        <v>-0.39181248097654475</v>
      </c>
      <c r="AG19" s="34">
        <f>AG35*'Fixed data'!$G$10</f>
        <v>-0.3993625925354638</v>
      </c>
      <c r="AH19" s="34">
        <f>AH35*'Fixed data'!$G$10</f>
        <v>-0.40691270409438285</v>
      </c>
      <c r="AI19" s="34">
        <f>AI35*'Fixed data'!$G$10</f>
        <v>-0.41446281565330184</v>
      </c>
      <c r="AJ19" s="34">
        <f>AJ35*'Fixed data'!$G$10</f>
        <v>-0.42201292721222083</v>
      </c>
      <c r="AK19" s="34">
        <f>AK35*'Fixed data'!$G$10</f>
        <v>-0.42956303877113988</v>
      </c>
      <c r="AL19" s="34">
        <f>AL35*'Fixed data'!$G$10</f>
        <v>-0.43711315033005893</v>
      </c>
      <c r="AM19" s="34">
        <f>AM35*'Fixed data'!$G$10</f>
        <v>-0.44466326188897798</v>
      </c>
      <c r="AN19" s="34">
        <f>AN35*'Fixed data'!$G$10</f>
        <v>-0.45221337344789703</v>
      </c>
      <c r="AO19" s="34">
        <f>AO35*'Fixed data'!$G$10</f>
        <v>-0.45976348500681602</v>
      </c>
      <c r="AP19" s="34">
        <f>AP35*'Fixed data'!$G$10</f>
        <v>-0.46731359656573507</v>
      </c>
      <c r="AQ19" s="34">
        <f>AQ35*'Fixed data'!$G$10</f>
        <v>-0.47486370812465406</v>
      </c>
      <c r="AR19" s="34">
        <f>AR35*'Fixed data'!$G$10</f>
        <v>-0.48241381968357311</v>
      </c>
      <c r="AS19" s="34">
        <f>AS35*'Fixed data'!$G$10</f>
        <v>-0.48996393124249221</v>
      </c>
      <c r="AT19" s="34">
        <f>AT35*'Fixed data'!$G$10</f>
        <v>-0.49751404280141115</v>
      </c>
      <c r="AU19" s="34">
        <f>AU35*'Fixed data'!$G$10</f>
        <v>-0.50506415436033025</v>
      </c>
      <c r="AV19" s="34">
        <f>AV35*'Fixed data'!$G$10</f>
        <v>-0.51261426591924919</v>
      </c>
      <c r="AW19" s="34">
        <f>AW35*'Fixed data'!$G$10</f>
        <v>-0.52016437747816824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0"/>
      <c r="B24" s="13" t="s">
        <v>100</v>
      </c>
      <c r="C24" s="13"/>
      <c r="D24" s="13" t="s">
        <v>40</v>
      </c>
      <c r="E24" s="53">
        <f>SUM(E13:E23)</f>
        <v>-6.2129432093184249</v>
      </c>
      <c r="F24" s="53">
        <f t="shared" ref="F24:BD24" si="1">SUM(F13:F23)</f>
        <v>-6.4524616965243613</v>
      </c>
      <c r="G24" s="53">
        <f t="shared" si="1"/>
        <v>-6.6919833513734153</v>
      </c>
      <c r="H24" s="53">
        <f t="shared" si="1"/>
        <v>-6.9315050062224675</v>
      </c>
      <c r="I24" s="53">
        <f t="shared" si="1"/>
        <v>-7.1710326645104434</v>
      </c>
      <c r="J24" s="53">
        <f t="shared" si="1"/>
        <v>-7.4192054667396894</v>
      </c>
      <c r="K24" s="53">
        <f t="shared" si="1"/>
        <v>-7.6673850075737295</v>
      </c>
      <c r="L24" s="53">
        <f t="shared" si="1"/>
        <v>-7.9155645484077706</v>
      </c>
      <c r="M24" s="53">
        <f t="shared" si="1"/>
        <v>-8.1637373836251346</v>
      </c>
      <c r="N24" s="53">
        <f t="shared" si="1"/>
        <v>-8.4119083812301607</v>
      </c>
      <c r="O24" s="53">
        <f t="shared" si="1"/>
        <v>-8.6600879220642017</v>
      </c>
      <c r="P24" s="53">
        <f t="shared" si="1"/>
        <v>-8.908267462898241</v>
      </c>
      <c r="Q24" s="53">
        <f t="shared" si="1"/>
        <v>-9.156447003732282</v>
      </c>
      <c r="R24" s="53">
        <f t="shared" si="1"/>
        <v>-9.4046265445663213</v>
      </c>
      <c r="S24" s="53">
        <f t="shared" si="1"/>
        <v>-9.6528060854003623</v>
      </c>
      <c r="T24" s="53">
        <f t="shared" si="1"/>
        <v>-9.9009856262344016</v>
      </c>
      <c r="U24" s="53">
        <f t="shared" si="1"/>
        <v>-10.149165167068443</v>
      </c>
      <c r="V24" s="53">
        <f t="shared" si="1"/>
        <v>-10.397344707902482</v>
      </c>
      <c r="W24" s="53">
        <f t="shared" si="1"/>
        <v>-10.645524248736525</v>
      </c>
      <c r="X24" s="53">
        <f t="shared" si="1"/>
        <v>-10.893703789570564</v>
      </c>
      <c r="Y24" s="53">
        <f t="shared" si="1"/>
        <v>-11.141883330404603</v>
      </c>
      <c r="Z24" s="53">
        <f t="shared" si="1"/>
        <v>-11.390062871238644</v>
      </c>
      <c r="AA24" s="53">
        <f t="shared" si="1"/>
        <v>-11.638242412072685</v>
      </c>
      <c r="AB24" s="53">
        <f t="shared" si="1"/>
        <v>-11.886421952906725</v>
      </c>
      <c r="AC24" s="53">
        <f t="shared" si="1"/>
        <v>-12.134601493740764</v>
      </c>
      <c r="AD24" s="53">
        <f t="shared" si="1"/>
        <v>-12.382781034574808</v>
      </c>
      <c r="AE24" s="53">
        <f t="shared" si="1"/>
        <v>-12.630960575408848</v>
      </c>
      <c r="AF24" s="53">
        <f t="shared" si="1"/>
        <v>-12.879140116242889</v>
      </c>
      <c r="AG24" s="53">
        <f t="shared" si="1"/>
        <v>-13.127319657076928</v>
      </c>
      <c r="AH24" s="53">
        <f t="shared" si="1"/>
        <v>-13.375499197910967</v>
      </c>
      <c r="AI24" s="53">
        <f t="shared" si="1"/>
        <v>-13.623678738745006</v>
      </c>
      <c r="AJ24" s="53">
        <f t="shared" si="1"/>
        <v>-13.871858279579047</v>
      </c>
      <c r="AK24" s="53">
        <f t="shared" si="1"/>
        <v>-14.120037820413089</v>
      </c>
      <c r="AL24" s="53">
        <f t="shared" si="1"/>
        <v>-14.36821736124713</v>
      </c>
      <c r="AM24" s="53">
        <f t="shared" si="1"/>
        <v>-14.616396902081169</v>
      </c>
      <c r="AN24" s="53">
        <f t="shared" si="1"/>
        <v>-14.864576442915208</v>
      </c>
      <c r="AO24" s="53">
        <f t="shared" si="1"/>
        <v>-15.112755983749251</v>
      </c>
      <c r="AP24" s="53">
        <f t="shared" si="1"/>
        <v>-15.36093552458329</v>
      </c>
      <c r="AQ24" s="53">
        <f t="shared" si="1"/>
        <v>-15.609115065417331</v>
      </c>
      <c r="AR24" s="53">
        <f t="shared" si="1"/>
        <v>-15.857294606251372</v>
      </c>
      <c r="AS24" s="53">
        <f t="shared" si="1"/>
        <v>-16.10547414708541</v>
      </c>
      <c r="AT24" s="53">
        <f t="shared" si="1"/>
        <v>-16.353653687919451</v>
      </c>
      <c r="AU24" s="53">
        <f t="shared" si="1"/>
        <v>-16.601833228753492</v>
      </c>
      <c r="AV24" s="53">
        <f t="shared" si="1"/>
        <v>-16.850012769587536</v>
      </c>
      <c r="AW24" s="53">
        <f t="shared" si="1"/>
        <v>-17.098192310421574</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406</v>
      </c>
    </row>
    <row r="30" spans="1:68"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1"/>
      <c r="B31" s="4" t="s">
        <v>213</v>
      </c>
      <c r="D31" s="4" t="s">
        <v>208</v>
      </c>
      <c r="E31" s="62">
        <v>-160615.18967364379</v>
      </c>
      <c r="F31" s="62">
        <v>-166807</v>
      </c>
      <c r="G31" s="62">
        <v>-172999</v>
      </c>
      <c r="H31" s="62">
        <v>-179191</v>
      </c>
      <c r="I31" s="62">
        <v>-185383.43789120083</v>
      </c>
      <c r="J31" s="62">
        <v>-191799</v>
      </c>
      <c r="K31" s="62">
        <v>-198215</v>
      </c>
      <c r="L31" s="62">
        <v>-204631</v>
      </c>
      <c r="M31" s="62">
        <v>-211046.54978177592</v>
      </c>
      <c r="N31" s="62">
        <v>-217462</v>
      </c>
      <c r="O31" s="62">
        <v>-223878</v>
      </c>
      <c r="P31" s="62">
        <v>-230294</v>
      </c>
      <c r="Q31" s="62">
        <v>-236710</v>
      </c>
      <c r="R31" s="62">
        <v>-243126</v>
      </c>
      <c r="S31" s="62">
        <v>-249542</v>
      </c>
      <c r="T31" s="62">
        <v>-255958</v>
      </c>
      <c r="U31" s="62">
        <v>-262374</v>
      </c>
      <c r="V31" s="62">
        <v>-268790</v>
      </c>
      <c r="W31" s="62">
        <v>-275206</v>
      </c>
      <c r="X31" s="62">
        <v>-281622</v>
      </c>
      <c r="Y31" s="62">
        <v>-288038</v>
      </c>
      <c r="Z31" s="62">
        <v>-294454</v>
      </c>
      <c r="AA31" s="62">
        <v>-300870</v>
      </c>
      <c r="AB31" s="62">
        <v>-307286</v>
      </c>
      <c r="AC31" s="62">
        <v>-313702</v>
      </c>
      <c r="AD31" s="62">
        <v>-320118</v>
      </c>
      <c r="AE31" s="62">
        <v>-326534</v>
      </c>
      <c r="AF31" s="62">
        <v>-332950</v>
      </c>
      <c r="AG31" s="62">
        <v>-339366</v>
      </c>
      <c r="AH31" s="62">
        <v>-345782</v>
      </c>
      <c r="AI31" s="62">
        <v>-352198</v>
      </c>
      <c r="AJ31" s="62">
        <v>-358614</v>
      </c>
      <c r="AK31" s="62">
        <v>-365030</v>
      </c>
      <c r="AL31" s="62">
        <v>-371446</v>
      </c>
      <c r="AM31" s="62">
        <v>-377862</v>
      </c>
      <c r="AN31" s="62">
        <v>-384278</v>
      </c>
      <c r="AO31" s="62">
        <v>-390694</v>
      </c>
      <c r="AP31" s="62">
        <v>-397110</v>
      </c>
      <c r="AQ31" s="62">
        <v>-403526</v>
      </c>
      <c r="AR31" s="62">
        <v>-409942</v>
      </c>
      <c r="AS31" s="62">
        <v>-416358</v>
      </c>
      <c r="AT31" s="62">
        <v>-422774</v>
      </c>
      <c r="AU31" s="62">
        <v>-429190</v>
      </c>
      <c r="AV31" s="62">
        <v>-435606</v>
      </c>
      <c r="AW31" s="62">
        <v>-442022</v>
      </c>
      <c r="AX31" s="43"/>
      <c r="AY31" s="43"/>
      <c r="AZ31" s="43"/>
      <c r="BA31" s="43"/>
      <c r="BB31" s="43"/>
      <c r="BC31" s="43"/>
      <c r="BD31" s="43"/>
      <c r="BP31" s="22" t="s">
        <v>393</v>
      </c>
    </row>
    <row r="32" spans="1:68" x14ac:dyDescent="0.3">
      <c r="A32" s="171"/>
      <c r="B32" s="4" t="s">
        <v>214</v>
      </c>
      <c r="D32" s="4" t="s">
        <v>88</v>
      </c>
      <c r="E32" s="62">
        <v>-4335491.4084244864</v>
      </c>
      <c r="F32" s="62">
        <v>-4502634</v>
      </c>
      <c r="G32" s="62">
        <v>-4669777</v>
      </c>
      <c r="H32" s="62">
        <v>-4836920</v>
      </c>
      <c r="I32" s="62">
        <v>-5004061.595136811</v>
      </c>
      <c r="J32" s="62">
        <v>-5177243</v>
      </c>
      <c r="K32" s="62">
        <v>-5350424</v>
      </c>
      <c r="L32" s="62">
        <v>-5523605</v>
      </c>
      <c r="M32" s="62">
        <v>-5696786.8681393191</v>
      </c>
      <c r="N32" s="62">
        <v>-5869968</v>
      </c>
      <c r="O32" s="62">
        <v>-6043149</v>
      </c>
      <c r="P32" s="62">
        <v>-6216330</v>
      </c>
      <c r="Q32" s="62">
        <v>-6389511</v>
      </c>
      <c r="R32" s="62">
        <v>-6562692</v>
      </c>
      <c r="S32" s="62">
        <v>-6735873</v>
      </c>
      <c r="T32" s="62">
        <v>-6909054</v>
      </c>
      <c r="U32" s="62">
        <v>-7082235</v>
      </c>
      <c r="V32" s="62">
        <v>-7255416</v>
      </c>
      <c r="W32" s="62">
        <v>-7428597</v>
      </c>
      <c r="X32" s="62">
        <v>-7601778</v>
      </c>
      <c r="Y32" s="62">
        <v>-7774959</v>
      </c>
      <c r="Z32" s="62">
        <v>-7948140</v>
      </c>
      <c r="AA32" s="62">
        <v>-8121321</v>
      </c>
      <c r="AB32" s="62">
        <v>-8294502</v>
      </c>
      <c r="AC32" s="62">
        <v>-8467683</v>
      </c>
      <c r="AD32" s="62">
        <v>-8640864</v>
      </c>
      <c r="AE32" s="62">
        <v>-8814045</v>
      </c>
      <c r="AF32" s="62">
        <v>-8987226</v>
      </c>
      <c r="AG32" s="62">
        <v>-9160407</v>
      </c>
      <c r="AH32" s="62">
        <v>-9333588</v>
      </c>
      <c r="AI32" s="62">
        <v>-9506769</v>
      </c>
      <c r="AJ32" s="62">
        <v>-9679950</v>
      </c>
      <c r="AK32" s="62">
        <v>-9853131</v>
      </c>
      <c r="AL32" s="62">
        <v>-10026312</v>
      </c>
      <c r="AM32" s="62">
        <v>-10199493</v>
      </c>
      <c r="AN32" s="62">
        <v>-10372674</v>
      </c>
      <c r="AO32" s="62">
        <v>-10545855</v>
      </c>
      <c r="AP32" s="62">
        <v>-10719036</v>
      </c>
      <c r="AQ32" s="62">
        <v>-10892217</v>
      </c>
      <c r="AR32" s="62">
        <v>-11065398</v>
      </c>
      <c r="AS32" s="62">
        <v>-11238579</v>
      </c>
      <c r="AT32" s="62">
        <v>-11411760</v>
      </c>
      <c r="AU32" s="62">
        <v>-11584941</v>
      </c>
      <c r="AV32" s="62">
        <v>-11758122</v>
      </c>
      <c r="AW32" s="62">
        <v>-11931303</v>
      </c>
      <c r="AX32" s="43"/>
      <c r="AY32" s="43"/>
      <c r="AZ32" s="43"/>
      <c r="BA32" s="43"/>
      <c r="BB32" s="43"/>
      <c r="BC32" s="43"/>
      <c r="BD32" s="43"/>
      <c r="BP32" s="22" t="s">
        <v>394</v>
      </c>
    </row>
    <row r="33" spans="1:68" ht="16.5" x14ac:dyDescent="0.3">
      <c r="A33" s="171"/>
      <c r="B33" s="4" t="s">
        <v>331</v>
      </c>
      <c r="D33" s="4" t="s">
        <v>89</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39">
        <v>0</v>
      </c>
      <c r="AC33" s="139">
        <v>0</v>
      </c>
      <c r="AD33" s="139">
        <v>0</v>
      </c>
      <c r="AE33" s="139">
        <v>0</v>
      </c>
      <c r="AF33" s="139">
        <v>0</v>
      </c>
      <c r="AG33" s="139">
        <v>0</v>
      </c>
      <c r="AH33" s="139">
        <v>0</v>
      </c>
      <c r="AI33" s="139">
        <v>0</v>
      </c>
      <c r="AJ33" s="139">
        <v>0</v>
      </c>
      <c r="AK33" s="139">
        <v>0</v>
      </c>
      <c r="AL33" s="139">
        <v>0</v>
      </c>
      <c r="AM33" s="139">
        <v>0</v>
      </c>
      <c r="AN33" s="139">
        <v>0</v>
      </c>
      <c r="AO33" s="139">
        <v>0</v>
      </c>
      <c r="AP33" s="139">
        <v>0</v>
      </c>
      <c r="AQ33" s="139">
        <v>0</v>
      </c>
      <c r="AR33" s="139">
        <v>0</v>
      </c>
      <c r="AS33" s="139">
        <v>0</v>
      </c>
      <c r="AT33" s="139">
        <v>0</v>
      </c>
      <c r="AU33" s="139">
        <v>0</v>
      </c>
      <c r="AV33" s="139">
        <v>0</v>
      </c>
      <c r="AW33" s="139">
        <v>0</v>
      </c>
      <c r="AX33" s="37"/>
      <c r="AY33" s="37"/>
      <c r="AZ33" s="37"/>
      <c r="BA33" s="37"/>
      <c r="BB33" s="37"/>
      <c r="BC33" s="37"/>
      <c r="BD33" s="37"/>
      <c r="BP33" s="22" t="s">
        <v>395</v>
      </c>
    </row>
    <row r="34" spans="1:68" ht="16.5" x14ac:dyDescent="0.3">
      <c r="A34" s="171"/>
      <c r="B34" s="4" t="s">
        <v>332</v>
      </c>
      <c r="D34" s="4" t="s">
        <v>42</v>
      </c>
      <c r="E34" s="62">
        <v>-1.0657965474566888</v>
      </c>
      <c r="F34" s="62">
        <v>-1.1068853000000001</v>
      </c>
      <c r="G34" s="62">
        <v>-1.1479741000000001</v>
      </c>
      <c r="H34" s="62">
        <v>-1.1890628999999999</v>
      </c>
      <c r="I34" s="62">
        <v>-1.2301515719749854</v>
      </c>
      <c r="J34" s="62">
        <v>-1.2727248</v>
      </c>
      <c r="K34" s="62">
        <v>-1.3152980999999999</v>
      </c>
      <c r="L34" s="62">
        <v>-1.3578714000000001</v>
      </c>
      <c r="M34" s="62">
        <v>-1.4004446563684714</v>
      </c>
      <c r="N34" s="62">
        <v>-1.4430179000000001</v>
      </c>
      <c r="O34" s="62">
        <v>-1.4855912</v>
      </c>
      <c r="P34" s="62">
        <v>-1.5281644999999999</v>
      </c>
      <c r="Q34" s="62">
        <v>-1.5707378000000001</v>
      </c>
      <c r="R34" s="62">
        <v>-1.6133111</v>
      </c>
      <c r="S34" s="62">
        <v>-1.6558843999999999</v>
      </c>
      <c r="T34" s="62">
        <v>-1.6984577000000001</v>
      </c>
      <c r="U34" s="62">
        <v>-1.741031</v>
      </c>
      <c r="V34" s="62">
        <v>-1.7836042999999999</v>
      </c>
      <c r="W34" s="62">
        <v>-1.8261776000000001</v>
      </c>
      <c r="X34" s="62">
        <v>-1.8687509</v>
      </c>
      <c r="Y34" s="62">
        <v>-1.9113241999999999</v>
      </c>
      <c r="Z34" s="62">
        <v>-1.9538975000000001</v>
      </c>
      <c r="AA34" s="62">
        <v>-1.9964708</v>
      </c>
      <c r="AB34" s="62">
        <v>-2.0390440999999999</v>
      </c>
      <c r="AC34" s="62">
        <v>-2.0816173999999998</v>
      </c>
      <c r="AD34" s="62">
        <v>-2.1241907000000002</v>
      </c>
      <c r="AE34" s="62">
        <v>-2.1667640000000001</v>
      </c>
      <c r="AF34" s="62">
        <v>-2.2093373000000001</v>
      </c>
      <c r="AG34" s="62">
        <v>-2.2519106</v>
      </c>
      <c r="AH34" s="62">
        <v>-2.2944838999999999</v>
      </c>
      <c r="AI34" s="62">
        <v>-2.3370571999999998</v>
      </c>
      <c r="AJ34" s="62">
        <v>-2.3796305000000002</v>
      </c>
      <c r="AK34" s="62">
        <v>-2.4222038000000001</v>
      </c>
      <c r="AL34" s="62">
        <v>-2.4647771000000001</v>
      </c>
      <c r="AM34" s="62">
        <v>-2.5073504</v>
      </c>
      <c r="AN34" s="62">
        <v>-2.5499236999999999</v>
      </c>
      <c r="AO34" s="62">
        <v>-2.5924969999999998</v>
      </c>
      <c r="AP34" s="62">
        <v>-2.6350703000000002</v>
      </c>
      <c r="AQ34" s="62">
        <v>-2.6776436000000001</v>
      </c>
      <c r="AR34" s="62">
        <v>-2.7202169</v>
      </c>
      <c r="AS34" s="62">
        <v>-2.7627902</v>
      </c>
      <c r="AT34" s="62">
        <v>-2.8053634999999999</v>
      </c>
      <c r="AU34" s="62">
        <v>-2.8479367999999998</v>
      </c>
      <c r="AV34" s="62">
        <v>-2.8905101000000002</v>
      </c>
      <c r="AW34" s="62">
        <v>-2.9330834000000001</v>
      </c>
      <c r="AX34" s="35"/>
      <c r="AY34" s="35"/>
      <c r="AZ34" s="35"/>
      <c r="BA34" s="35"/>
      <c r="BB34" s="35"/>
      <c r="BC34" s="35"/>
      <c r="BD34" s="35"/>
      <c r="BP34" s="22" t="s">
        <v>396</v>
      </c>
    </row>
    <row r="35" spans="1:68" ht="16.5" x14ac:dyDescent="0.3">
      <c r="A35" s="171"/>
      <c r="B35" s="4" t="s">
        <v>333</v>
      </c>
      <c r="D35" s="4" t="s">
        <v>42</v>
      </c>
      <c r="E35" s="62">
        <v>-6.876232582088365</v>
      </c>
      <c r="F35" s="62">
        <v>-7.1413262</v>
      </c>
      <c r="G35" s="62">
        <v>-7.4064198000000001</v>
      </c>
      <c r="H35" s="62">
        <v>-7.6715134000000003</v>
      </c>
      <c r="I35" s="62">
        <v>-7.9366069821739194</v>
      </c>
      <c r="J35" s="62">
        <v>-8.2112783</v>
      </c>
      <c r="K35" s="62">
        <v>-8.4859495999999996</v>
      </c>
      <c r="L35" s="62">
        <v>-8.7606208999999993</v>
      </c>
      <c r="M35" s="62">
        <v>-9.0352921469974614</v>
      </c>
      <c r="N35" s="62">
        <v>-9.3099634000000009</v>
      </c>
      <c r="O35" s="62">
        <v>-9.5846347000000005</v>
      </c>
      <c r="P35" s="62">
        <v>-9.8593060000000001</v>
      </c>
      <c r="Q35" s="62">
        <v>-10.1339773</v>
      </c>
      <c r="R35" s="62">
        <v>-10.408648599999999</v>
      </c>
      <c r="S35" s="62">
        <v>-10.683319900000001</v>
      </c>
      <c r="T35" s="62">
        <v>-10.9579912</v>
      </c>
      <c r="U35" s="62">
        <v>-11.2326625</v>
      </c>
      <c r="V35" s="62">
        <v>-11.5073338</v>
      </c>
      <c r="W35" s="62">
        <v>-11.782005099999999</v>
      </c>
      <c r="X35" s="62">
        <v>-12.056676400000001</v>
      </c>
      <c r="Y35" s="62">
        <v>-12.3313477</v>
      </c>
      <c r="Z35" s="62">
        <v>-12.606019</v>
      </c>
      <c r="AA35" s="62">
        <v>-12.880690299999999</v>
      </c>
      <c r="AB35" s="62">
        <v>-13.155361600000001</v>
      </c>
      <c r="AC35" s="62">
        <v>-13.4300329</v>
      </c>
      <c r="AD35" s="62">
        <v>-13.7047042</v>
      </c>
      <c r="AE35" s="62">
        <v>-13.9793755</v>
      </c>
      <c r="AF35" s="62">
        <v>-14.254046799999999</v>
      </c>
      <c r="AG35" s="62">
        <v>-14.528718100000001</v>
      </c>
      <c r="AH35" s="62">
        <v>-14.8033894</v>
      </c>
      <c r="AI35" s="62">
        <v>-15.0780607</v>
      </c>
      <c r="AJ35" s="62">
        <v>-15.352732</v>
      </c>
      <c r="AK35" s="62">
        <v>-15.627403299999999</v>
      </c>
      <c r="AL35" s="62">
        <v>-15.902074600000001</v>
      </c>
      <c r="AM35" s="62">
        <v>-16.1767459</v>
      </c>
      <c r="AN35" s="62">
        <v>-16.451417200000002</v>
      </c>
      <c r="AO35" s="62">
        <v>-16.726088499999999</v>
      </c>
      <c r="AP35" s="62">
        <v>-17.000759800000001</v>
      </c>
      <c r="AQ35" s="62">
        <v>-17.275431099999999</v>
      </c>
      <c r="AR35" s="62">
        <v>-17.5501024</v>
      </c>
      <c r="AS35" s="62">
        <v>-17.824773700000001</v>
      </c>
      <c r="AT35" s="62">
        <v>-18.099444999999999</v>
      </c>
      <c r="AU35" s="62">
        <v>-18.374116300000001</v>
      </c>
      <c r="AV35" s="62">
        <v>-18.648787599999999</v>
      </c>
      <c r="AW35" s="62">
        <v>-18.9234589</v>
      </c>
      <c r="AX35" s="35"/>
      <c r="AY35" s="35"/>
      <c r="AZ35" s="35"/>
      <c r="BA35" s="35"/>
      <c r="BB35" s="35"/>
      <c r="BC35" s="35"/>
      <c r="BD35" s="35"/>
      <c r="BP35" s="22" t="s">
        <v>397</v>
      </c>
    </row>
    <row r="36" spans="1:68" x14ac:dyDescent="0.3">
      <c r="A36" s="171"/>
      <c r="B36" s="4" t="s">
        <v>215</v>
      </c>
      <c r="D36" s="4" t="s">
        <v>90</v>
      </c>
      <c r="E36" s="139">
        <v>0</v>
      </c>
      <c r="F36" s="139">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39">
        <v>0</v>
      </c>
      <c r="AC36" s="139">
        <v>0</v>
      </c>
      <c r="AD36" s="139">
        <v>0</v>
      </c>
      <c r="AE36" s="139">
        <v>0</v>
      </c>
      <c r="AF36" s="139">
        <v>0</v>
      </c>
      <c r="AG36" s="139">
        <v>0</v>
      </c>
      <c r="AH36" s="139">
        <v>0</v>
      </c>
      <c r="AI36" s="139">
        <v>0</v>
      </c>
      <c r="AJ36" s="139">
        <v>0</v>
      </c>
      <c r="AK36" s="139">
        <v>0</v>
      </c>
      <c r="AL36" s="139">
        <v>0</v>
      </c>
      <c r="AM36" s="139">
        <v>0</v>
      </c>
      <c r="AN36" s="139">
        <v>0</v>
      </c>
      <c r="AO36" s="139">
        <v>0</v>
      </c>
      <c r="AP36" s="139">
        <v>0</v>
      </c>
      <c r="AQ36" s="139">
        <v>0</v>
      </c>
      <c r="AR36" s="139">
        <v>0</v>
      </c>
      <c r="AS36" s="139">
        <v>0</v>
      </c>
      <c r="AT36" s="139">
        <v>0</v>
      </c>
      <c r="AU36" s="139">
        <v>0</v>
      </c>
      <c r="AV36" s="139">
        <v>0</v>
      </c>
      <c r="AW36" s="139">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354</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352</v>
      </c>
    </row>
    <row r="14" spans="1:3" ht="90" x14ac:dyDescent="0.25">
      <c r="A14" s="179"/>
      <c r="B14" s="133" t="s">
        <v>214</v>
      </c>
      <c r="C14" s="136" t="s">
        <v>353</v>
      </c>
    </row>
    <row r="15" spans="1:3" ht="94.5" x14ac:dyDescent="0.25">
      <c r="A15" s="179"/>
      <c r="B15" s="133" t="s">
        <v>331</v>
      </c>
      <c r="C15" s="136" t="s">
        <v>355</v>
      </c>
    </row>
    <row r="16" spans="1:3" ht="105" x14ac:dyDescent="0.25">
      <c r="A16" s="179"/>
      <c r="B16" s="133" t="s">
        <v>332</v>
      </c>
      <c r="C16" s="136" t="s">
        <v>357</v>
      </c>
    </row>
    <row r="17" spans="1:3" ht="105" x14ac:dyDescent="0.25">
      <c r="A17" s="179"/>
      <c r="B17" s="133" t="s">
        <v>333</v>
      </c>
      <c r="C17" s="136" t="s">
        <v>358</v>
      </c>
    </row>
    <row r="18" spans="1:3" ht="90.75" thickBot="1" x14ac:dyDescent="0.3">
      <c r="A18" s="180"/>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AW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West - LV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9.6779095751079858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43.678931636956442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91.453153374529634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188.88773044371186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-5.3749000000000002</v>
      </c>
      <c r="F13" s="62">
        <v>-5.3929999999999998</v>
      </c>
      <c r="G13" s="62">
        <v>-5.4024999999999999</v>
      </c>
      <c r="H13" s="62">
        <v>-5.3992000000000004</v>
      </c>
      <c r="I13" s="62">
        <v>-5.3864999999999998</v>
      </c>
      <c r="J13" s="62">
        <v>-5.3642000000000003</v>
      </c>
      <c r="K13" s="62">
        <v>-5.3331999999999997</v>
      </c>
      <c r="L13" s="62">
        <v>-5.2945000000000002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-5.3749000000000002</v>
      </c>
      <c r="F18" s="59">
        <f t="shared" ref="F18:AW18" si="0">SUM(F13:F17)</f>
        <v>-5.3929999999999998</v>
      </c>
      <c r="G18" s="59">
        <f t="shared" si="0"/>
        <v>-5.4024999999999999</v>
      </c>
      <c r="H18" s="59">
        <f t="shared" si="0"/>
        <v>-5.3992000000000004</v>
      </c>
      <c r="I18" s="59">
        <f t="shared" si="0"/>
        <v>-5.3864999999999998</v>
      </c>
      <c r="J18" s="59">
        <f t="shared" si="0"/>
        <v>-5.3642000000000003</v>
      </c>
      <c r="K18" s="59">
        <f t="shared" si="0"/>
        <v>-5.3331999999999997</v>
      </c>
      <c r="L18" s="59">
        <f t="shared" si="0"/>
        <v>-5.2945000000000002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62">
        <v>0</v>
      </c>
      <c r="F19" s="62">
        <v>0.41403638811438531</v>
      </c>
      <c r="G19" s="62">
        <v>0.82807277622877062</v>
      </c>
      <c r="H19" s="62">
        <v>1.2421094665981456</v>
      </c>
      <c r="I19" s="62">
        <v>1.656145552457543</v>
      </c>
      <c r="J19" s="62">
        <v>2.0851408557029778</v>
      </c>
      <c r="K19" s="62">
        <v>2.5141361589484124</v>
      </c>
      <c r="L19" s="62">
        <v>2.9431314621938469</v>
      </c>
      <c r="M19" s="62">
        <v>3.3721267654392793</v>
      </c>
      <c r="N19" s="62">
        <v>3.8011220686847138</v>
      </c>
      <c r="O19" s="62">
        <v>4.2301173719301488</v>
      </c>
      <c r="P19" s="62">
        <v>4.6591126751755834</v>
      </c>
      <c r="Q19" s="62">
        <v>5.0881079784210179</v>
      </c>
      <c r="R19" s="62">
        <v>5.5171032816664525</v>
      </c>
      <c r="S19" s="62">
        <v>5.946098584911887</v>
      </c>
      <c r="T19" s="62">
        <v>6.3750938881573189</v>
      </c>
      <c r="U19" s="62">
        <v>6.8040891914027517</v>
      </c>
      <c r="V19" s="62">
        <v>7.2330844946481845</v>
      </c>
      <c r="W19" s="62">
        <v>7.6620797978936173</v>
      </c>
      <c r="X19" s="62">
        <v>8.0910751011390492</v>
      </c>
      <c r="Y19" s="62">
        <v>8.5200704043844819</v>
      </c>
      <c r="Z19" s="62">
        <v>8.9490657076299147</v>
      </c>
      <c r="AA19" s="62">
        <v>9.3780610108753475</v>
      </c>
      <c r="AB19" s="62">
        <v>9.8070563141207803</v>
      </c>
      <c r="AC19" s="62">
        <v>10.236051617366213</v>
      </c>
      <c r="AD19" s="62">
        <v>10.665046920611646</v>
      </c>
      <c r="AE19" s="62">
        <v>11.094042223857079</v>
      </c>
      <c r="AF19" s="62">
        <v>11.523037527102511</v>
      </c>
      <c r="AG19" s="62">
        <v>11.952032830347944</v>
      </c>
      <c r="AH19" s="62">
        <v>12.381028133593377</v>
      </c>
      <c r="AI19" s="62">
        <v>12.81002343683881</v>
      </c>
      <c r="AJ19" s="62">
        <v>13.239018740084243</v>
      </c>
      <c r="AK19" s="62">
        <v>13.668014043329675</v>
      </c>
      <c r="AL19" s="62">
        <v>14.097009346575108</v>
      </c>
      <c r="AM19" s="62">
        <v>14.526004649820541</v>
      </c>
      <c r="AN19" s="62">
        <v>14.954999953065974</v>
      </c>
      <c r="AO19" s="62">
        <v>15.383995256311405</v>
      </c>
      <c r="AP19" s="62">
        <v>15.812990559556837</v>
      </c>
      <c r="AQ19" s="62">
        <v>16.24198586280227</v>
      </c>
      <c r="AR19" s="62">
        <v>16.670981166047703</v>
      </c>
      <c r="AS19" s="62">
        <v>17.099976469293136</v>
      </c>
      <c r="AT19" s="62">
        <v>17.528971772538569</v>
      </c>
      <c r="AU19" s="62">
        <v>17.957967075784001</v>
      </c>
      <c r="AV19" s="62">
        <v>18.386962379029434</v>
      </c>
      <c r="AW19" s="62">
        <v>18.815957682274867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0.41403638811438531</v>
      </c>
      <c r="G25" s="67">
        <f t="shared" si="1"/>
        <v>0.82807277622877062</v>
      </c>
      <c r="H25" s="67">
        <f t="shared" si="1"/>
        <v>1.2421094665981456</v>
      </c>
      <c r="I25" s="67">
        <f t="shared" si="1"/>
        <v>1.656145552457543</v>
      </c>
      <c r="J25" s="67">
        <f t="shared" si="1"/>
        <v>2.0851408557029778</v>
      </c>
      <c r="K25" s="67">
        <f t="shared" si="1"/>
        <v>2.5141361589484124</v>
      </c>
      <c r="L25" s="67">
        <f t="shared" si="1"/>
        <v>2.9431314621938469</v>
      </c>
      <c r="M25" s="67">
        <f t="shared" si="1"/>
        <v>3.3721267654392793</v>
      </c>
      <c r="N25" s="67">
        <f t="shared" si="1"/>
        <v>3.8011220686847138</v>
      </c>
      <c r="O25" s="67">
        <f t="shared" si="1"/>
        <v>4.2301173719301488</v>
      </c>
      <c r="P25" s="67">
        <f t="shared" si="1"/>
        <v>4.6591126751755834</v>
      </c>
      <c r="Q25" s="67">
        <f t="shared" si="1"/>
        <v>5.0881079784210179</v>
      </c>
      <c r="R25" s="67">
        <f t="shared" si="1"/>
        <v>5.5171032816664525</v>
      </c>
      <c r="S25" s="67">
        <f t="shared" si="1"/>
        <v>5.946098584911887</v>
      </c>
      <c r="T25" s="67">
        <f t="shared" si="1"/>
        <v>6.3750938881573189</v>
      </c>
      <c r="U25" s="67">
        <f t="shared" si="1"/>
        <v>6.8040891914027517</v>
      </c>
      <c r="V25" s="67">
        <f t="shared" si="1"/>
        <v>7.2330844946481845</v>
      </c>
      <c r="W25" s="67">
        <f t="shared" si="1"/>
        <v>7.6620797978936173</v>
      </c>
      <c r="X25" s="67">
        <f t="shared" si="1"/>
        <v>8.0910751011390492</v>
      </c>
      <c r="Y25" s="67">
        <f t="shared" si="1"/>
        <v>8.5200704043844819</v>
      </c>
      <c r="Z25" s="67">
        <f t="shared" si="1"/>
        <v>8.9490657076299147</v>
      </c>
      <c r="AA25" s="67">
        <f t="shared" si="1"/>
        <v>9.3780610108753475</v>
      </c>
      <c r="AB25" s="67">
        <f t="shared" si="1"/>
        <v>9.8070563141207803</v>
      </c>
      <c r="AC25" s="67">
        <f t="shared" si="1"/>
        <v>10.236051617366213</v>
      </c>
      <c r="AD25" s="67">
        <f t="shared" si="1"/>
        <v>10.665046920611646</v>
      </c>
      <c r="AE25" s="67">
        <f t="shared" si="1"/>
        <v>11.094042223857079</v>
      </c>
      <c r="AF25" s="67">
        <f t="shared" si="1"/>
        <v>11.523037527102511</v>
      </c>
      <c r="AG25" s="67">
        <f t="shared" si="1"/>
        <v>11.952032830347944</v>
      </c>
      <c r="AH25" s="67">
        <f t="shared" si="1"/>
        <v>12.381028133593377</v>
      </c>
      <c r="AI25" s="67">
        <f t="shared" si="1"/>
        <v>12.81002343683881</v>
      </c>
      <c r="AJ25" s="67">
        <f t="shared" si="1"/>
        <v>13.239018740084243</v>
      </c>
      <c r="AK25" s="67">
        <f t="shared" si="1"/>
        <v>13.668014043329675</v>
      </c>
      <c r="AL25" s="67">
        <f t="shared" si="1"/>
        <v>14.097009346575108</v>
      </c>
      <c r="AM25" s="67">
        <f t="shared" si="1"/>
        <v>14.526004649820541</v>
      </c>
      <c r="AN25" s="67">
        <f t="shared" si="1"/>
        <v>14.954999953065974</v>
      </c>
      <c r="AO25" s="67">
        <f t="shared" si="1"/>
        <v>15.383995256311405</v>
      </c>
      <c r="AP25" s="67">
        <f t="shared" si="1"/>
        <v>15.812990559556837</v>
      </c>
      <c r="AQ25" s="67">
        <f t="shared" si="1"/>
        <v>16.24198586280227</v>
      </c>
      <c r="AR25" s="67">
        <f t="shared" si="1"/>
        <v>16.670981166047703</v>
      </c>
      <c r="AS25" s="67">
        <f t="shared" si="1"/>
        <v>17.099976469293136</v>
      </c>
      <c r="AT25" s="67">
        <f t="shared" si="1"/>
        <v>17.528971772538569</v>
      </c>
      <c r="AU25" s="67">
        <f t="shared" si="1"/>
        <v>17.957967075784001</v>
      </c>
      <c r="AV25" s="67">
        <f t="shared" si="1"/>
        <v>18.386962379029434</v>
      </c>
      <c r="AW25" s="67">
        <f t="shared" si="1"/>
        <v>18.815957682274867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-5.3749000000000002</v>
      </c>
      <c r="F26" s="59">
        <f t="shared" ref="F26:BD26" si="2">F18+F25</f>
        <v>-4.9789636118856144</v>
      </c>
      <c r="G26" s="59">
        <f t="shared" si="2"/>
        <v>-4.5744272237712291</v>
      </c>
      <c r="H26" s="59">
        <f t="shared" si="2"/>
        <v>-4.1570905334018544</v>
      </c>
      <c r="I26" s="59">
        <f t="shared" si="2"/>
        <v>-3.7303544475424566</v>
      </c>
      <c r="J26" s="59">
        <f t="shared" si="2"/>
        <v>-3.2790591442970225</v>
      </c>
      <c r="K26" s="59">
        <f t="shared" si="2"/>
        <v>-2.8190638410515874</v>
      </c>
      <c r="L26" s="59">
        <f t="shared" si="2"/>
        <v>-2.3513685378061533</v>
      </c>
      <c r="M26" s="59">
        <f t="shared" si="2"/>
        <v>3.3721267654392793</v>
      </c>
      <c r="N26" s="59">
        <f t="shared" si="2"/>
        <v>3.8011220686847138</v>
      </c>
      <c r="O26" s="59">
        <f t="shared" si="2"/>
        <v>4.2301173719301488</v>
      </c>
      <c r="P26" s="59">
        <f t="shared" si="2"/>
        <v>4.6591126751755834</v>
      </c>
      <c r="Q26" s="59">
        <f t="shared" si="2"/>
        <v>5.0881079784210179</v>
      </c>
      <c r="R26" s="59">
        <f t="shared" si="2"/>
        <v>5.5171032816664525</v>
      </c>
      <c r="S26" s="59">
        <f t="shared" si="2"/>
        <v>5.946098584911887</v>
      </c>
      <c r="T26" s="59">
        <f t="shared" si="2"/>
        <v>6.3750938881573189</v>
      </c>
      <c r="U26" s="59">
        <f t="shared" si="2"/>
        <v>6.8040891914027517</v>
      </c>
      <c r="V26" s="59">
        <f t="shared" si="2"/>
        <v>7.2330844946481845</v>
      </c>
      <c r="W26" s="59">
        <f t="shared" si="2"/>
        <v>7.6620797978936173</v>
      </c>
      <c r="X26" s="59">
        <f t="shared" si="2"/>
        <v>8.0910751011390492</v>
      </c>
      <c r="Y26" s="59">
        <f t="shared" si="2"/>
        <v>8.5200704043844819</v>
      </c>
      <c r="Z26" s="59">
        <f t="shared" si="2"/>
        <v>8.9490657076299147</v>
      </c>
      <c r="AA26" s="59">
        <f t="shared" si="2"/>
        <v>9.3780610108753475</v>
      </c>
      <c r="AB26" s="59">
        <f t="shared" si="2"/>
        <v>9.8070563141207803</v>
      </c>
      <c r="AC26" s="59">
        <f t="shared" si="2"/>
        <v>10.236051617366213</v>
      </c>
      <c r="AD26" s="59">
        <f t="shared" si="2"/>
        <v>10.665046920611646</v>
      </c>
      <c r="AE26" s="59">
        <f t="shared" si="2"/>
        <v>11.094042223857079</v>
      </c>
      <c r="AF26" s="59">
        <f t="shared" si="2"/>
        <v>11.523037527102511</v>
      </c>
      <c r="AG26" s="59">
        <f t="shared" si="2"/>
        <v>11.952032830347944</v>
      </c>
      <c r="AH26" s="59">
        <f t="shared" si="2"/>
        <v>12.381028133593377</v>
      </c>
      <c r="AI26" s="59">
        <f t="shared" si="2"/>
        <v>12.81002343683881</v>
      </c>
      <c r="AJ26" s="59">
        <f t="shared" si="2"/>
        <v>13.239018740084243</v>
      </c>
      <c r="AK26" s="59">
        <f t="shared" si="2"/>
        <v>13.668014043329675</v>
      </c>
      <c r="AL26" s="59">
        <f t="shared" si="2"/>
        <v>14.097009346575108</v>
      </c>
      <c r="AM26" s="59">
        <f t="shared" si="2"/>
        <v>14.526004649820541</v>
      </c>
      <c r="AN26" s="59">
        <f t="shared" si="2"/>
        <v>14.954999953065974</v>
      </c>
      <c r="AO26" s="59">
        <f t="shared" si="2"/>
        <v>15.383995256311405</v>
      </c>
      <c r="AP26" s="59">
        <f t="shared" si="2"/>
        <v>15.812990559556837</v>
      </c>
      <c r="AQ26" s="59">
        <f t="shared" si="2"/>
        <v>16.24198586280227</v>
      </c>
      <c r="AR26" s="59">
        <f t="shared" si="2"/>
        <v>16.670981166047703</v>
      </c>
      <c r="AS26" s="59">
        <f t="shared" si="2"/>
        <v>17.099976469293136</v>
      </c>
      <c r="AT26" s="59">
        <f t="shared" si="2"/>
        <v>17.528971772538569</v>
      </c>
      <c r="AU26" s="59">
        <f t="shared" si="2"/>
        <v>17.957967075784001</v>
      </c>
      <c r="AV26" s="59">
        <f t="shared" si="2"/>
        <v>18.386962379029434</v>
      </c>
      <c r="AW26" s="59">
        <f t="shared" si="2"/>
        <v>18.815957682274867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-4.2999200000000002</v>
      </c>
      <c r="F28" s="34">
        <f t="shared" ref="F28:AW28" si="4">F26*F27</f>
        <v>-3.9831708895084916</v>
      </c>
      <c r="G28" s="34">
        <f t="shared" si="4"/>
        <v>-3.6595417790169833</v>
      </c>
      <c r="H28" s="34">
        <f t="shared" si="4"/>
        <v>-3.3256724267214839</v>
      </c>
      <c r="I28" s="34">
        <f t="shared" si="4"/>
        <v>-2.9842835580339653</v>
      </c>
      <c r="J28" s="34">
        <f t="shared" si="4"/>
        <v>-2.6232473154376184</v>
      </c>
      <c r="K28" s="34">
        <f t="shared" si="4"/>
        <v>-2.2552510728412698</v>
      </c>
      <c r="L28" s="34">
        <f t="shared" si="4"/>
        <v>-1.8810948302449226</v>
      </c>
      <c r="M28" s="34">
        <f t="shared" si="4"/>
        <v>2.6977014123514236</v>
      </c>
      <c r="N28" s="34">
        <f t="shared" si="4"/>
        <v>3.0408976549477713</v>
      </c>
      <c r="O28" s="34">
        <f t="shared" si="4"/>
        <v>3.384093897544119</v>
      </c>
      <c r="P28" s="34">
        <f t="shared" si="4"/>
        <v>3.7272901401404668</v>
      </c>
      <c r="Q28" s="34">
        <f t="shared" si="4"/>
        <v>4.0704863827368145</v>
      </c>
      <c r="R28" s="34">
        <f t="shared" si="4"/>
        <v>4.4136826253331618</v>
      </c>
      <c r="S28" s="34">
        <f t="shared" si="4"/>
        <v>4.75687886792951</v>
      </c>
      <c r="T28" s="34">
        <f t="shared" si="4"/>
        <v>5.1000751105258555</v>
      </c>
      <c r="U28" s="34">
        <f t="shared" si="4"/>
        <v>5.4432713531222019</v>
      </c>
      <c r="V28" s="34">
        <f t="shared" si="4"/>
        <v>5.7864675957185483</v>
      </c>
      <c r="W28" s="34">
        <f t="shared" si="4"/>
        <v>6.1296638383148938</v>
      </c>
      <c r="X28" s="34">
        <f t="shared" si="4"/>
        <v>6.4728600809112393</v>
      </c>
      <c r="Y28" s="34">
        <f t="shared" si="4"/>
        <v>6.8160563235075857</v>
      </c>
      <c r="Z28" s="34">
        <f t="shared" si="4"/>
        <v>7.1592525661039321</v>
      </c>
      <c r="AA28" s="34">
        <f t="shared" si="4"/>
        <v>7.5024488087002785</v>
      </c>
      <c r="AB28" s="34">
        <f t="shared" si="4"/>
        <v>7.8456450512966249</v>
      </c>
      <c r="AC28" s="34">
        <f t="shared" si="4"/>
        <v>8.1888412938929704</v>
      </c>
      <c r="AD28" s="34">
        <f t="shared" si="4"/>
        <v>8.5320375364893177</v>
      </c>
      <c r="AE28" s="34">
        <f t="shared" si="4"/>
        <v>8.8752337790856632</v>
      </c>
      <c r="AF28" s="34">
        <f t="shared" si="4"/>
        <v>9.2184300216820088</v>
      </c>
      <c r="AG28" s="34">
        <f t="shared" si="4"/>
        <v>9.561626264278356</v>
      </c>
      <c r="AH28" s="34">
        <f t="shared" si="4"/>
        <v>9.9048225068747016</v>
      </c>
      <c r="AI28" s="34">
        <f t="shared" si="4"/>
        <v>10.248018749471049</v>
      </c>
      <c r="AJ28" s="34">
        <f t="shared" si="4"/>
        <v>10.591214992067394</v>
      </c>
      <c r="AK28" s="34">
        <f t="shared" si="4"/>
        <v>10.934411234663742</v>
      </c>
      <c r="AL28" s="34">
        <f t="shared" si="4"/>
        <v>11.277607477260087</v>
      </c>
      <c r="AM28" s="34">
        <f t="shared" si="4"/>
        <v>11.620803719856433</v>
      </c>
      <c r="AN28" s="34">
        <f t="shared" si="4"/>
        <v>11.96399996245278</v>
      </c>
      <c r="AO28" s="34">
        <f t="shared" si="4"/>
        <v>12.307196205049124</v>
      </c>
      <c r="AP28" s="34">
        <f t="shared" si="4"/>
        <v>12.650392447645471</v>
      </c>
      <c r="AQ28" s="34">
        <f t="shared" si="4"/>
        <v>12.993588690241817</v>
      </c>
      <c r="AR28" s="34">
        <f t="shared" si="4"/>
        <v>13.336784932838164</v>
      </c>
      <c r="AS28" s="34">
        <f t="shared" si="4"/>
        <v>13.679981175434509</v>
      </c>
      <c r="AT28" s="34">
        <f t="shared" si="4"/>
        <v>14.023177418030855</v>
      </c>
      <c r="AU28" s="34">
        <f t="shared" si="4"/>
        <v>14.366373660627202</v>
      </c>
      <c r="AV28" s="34">
        <f t="shared" si="4"/>
        <v>14.709569903223548</v>
      </c>
      <c r="AW28" s="34">
        <f t="shared" si="4"/>
        <v>15.052766145819895</v>
      </c>
      <c r="AX28" s="34"/>
      <c r="AY28" s="34"/>
      <c r="AZ28" s="34"/>
      <c r="BA28" s="34"/>
      <c r="BB28" s="34"/>
      <c r="BC28" s="34"/>
      <c r="BD28" s="34"/>
    </row>
    <row r="29" spans="1:56" x14ac:dyDescent="0.3">
      <c r="A29" s="115"/>
      <c r="B29" s="9" t="s">
        <v>92</v>
      </c>
      <c r="C29" s="11" t="s">
        <v>44</v>
      </c>
      <c r="D29" s="9" t="s">
        <v>40</v>
      </c>
      <c r="E29" s="34">
        <f>E26-E28</f>
        <v>-1.07498</v>
      </c>
      <c r="F29" s="34">
        <f t="shared" ref="F29:AW29" si="5">F26-F28</f>
        <v>-0.9957927223771228</v>
      </c>
      <c r="G29" s="34">
        <f t="shared" si="5"/>
        <v>-0.91488544475424582</v>
      </c>
      <c r="H29" s="34">
        <f t="shared" si="5"/>
        <v>-0.83141810668037053</v>
      </c>
      <c r="I29" s="34">
        <f t="shared" si="5"/>
        <v>-0.74607088950849132</v>
      </c>
      <c r="J29" s="34">
        <f t="shared" si="5"/>
        <v>-0.65581182885940414</v>
      </c>
      <c r="K29" s="34">
        <f t="shared" si="5"/>
        <v>-0.56381276821031756</v>
      </c>
      <c r="L29" s="34">
        <f t="shared" si="5"/>
        <v>-0.47027370756123066</v>
      </c>
      <c r="M29" s="34">
        <f t="shared" si="5"/>
        <v>0.67442535308785567</v>
      </c>
      <c r="N29" s="34">
        <f t="shared" si="5"/>
        <v>0.76022441373694249</v>
      </c>
      <c r="O29" s="34">
        <f t="shared" si="5"/>
        <v>0.84602347438602976</v>
      </c>
      <c r="P29" s="34">
        <f t="shared" si="5"/>
        <v>0.93182253503511658</v>
      </c>
      <c r="Q29" s="34">
        <f t="shared" si="5"/>
        <v>1.0176215956842034</v>
      </c>
      <c r="R29" s="34">
        <f t="shared" si="5"/>
        <v>1.1034206563332907</v>
      </c>
      <c r="S29" s="34">
        <f t="shared" si="5"/>
        <v>1.1892197169823771</v>
      </c>
      <c r="T29" s="34">
        <f t="shared" si="5"/>
        <v>1.2750187776314634</v>
      </c>
      <c r="U29" s="34">
        <f t="shared" si="5"/>
        <v>1.3608178382805498</v>
      </c>
      <c r="V29" s="34">
        <f t="shared" si="5"/>
        <v>1.4466168989296362</v>
      </c>
      <c r="W29" s="34">
        <f t="shared" si="5"/>
        <v>1.5324159595787235</v>
      </c>
      <c r="X29" s="34">
        <f t="shared" si="5"/>
        <v>1.6182150202278098</v>
      </c>
      <c r="Y29" s="34">
        <f t="shared" si="5"/>
        <v>1.7040140808768962</v>
      </c>
      <c r="Z29" s="34">
        <f t="shared" si="5"/>
        <v>1.7898131415259826</v>
      </c>
      <c r="AA29" s="34">
        <f t="shared" si="5"/>
        <v>1.875612202175069</v>
      </c>
      <c r="AB29" s="34">
        <f t="shared" si="5"/>
        <v>1.9614112628241553</v>
      </c>
      <c r="AC29" s="34">
        <f t="shared" si="5"/>
        <v>2.0472103234732426</v>
      </c>
      <c r="AD29" s="34">
        <f t="shared" si="5"/>
        <v>2.1330093841223281</v>
      </c>
      <c r="AE29" s="34">
        <f t="shared" si="5"/>
        <v>2.2188084447714154</v>
      </c>
      <c r="AF29" s="34">
        <f t="shared" si="5"/>
        <v>2.3046075054205026</v>
      </c>
      <c r="AG29" s="34">
        <f t="shared" si="5"/>
        <v>2.3904065660695881</v>
      </c>
      <c r="AH29" s="34">
        <f t="shared" si="5"/>
        <v>2.4762056267186754</v>
      </c>
      <c r="AI29" s="34">
        <f t="shared" si="5"/>
        <v>2.5620046873677609</v>
      </c>
      <c r="AJ29" s="34">
        <f t="shared" si="5"/>
        <v>2.6478037480168481</v>
      </c>
      <c r="AK29" s="34">
        <f t="shared" si="5"/>
        <v>2.7336028086659336</v>
      </c>
      <c r="AL29" s="34">
        <f t="shared" si="5"/>
        <v>2.8194018693150209</v>
      </c>
      <c r="AM29" s="34">
        <f t="shared" si="5"/>
        <v>2.9052009299641082</v>
      </c>
      <c r="AN29" s="34">
        <f t="shared" si="5"/>
        <v>2.9909999906131937</v>
      </c>
      <c r="AO29" s="34">
        <f t="shared" si="5"/>
        <v>3.0767990512622809</v>
      </c>
      <c r="AP29" s="34">
        <f t="shared" si="5"/>
        <v>3.1625981119113664</v>
      </c>
      <c r="AQ29" s="34">
        <f t="shared" si="5"/>
        <v>3.2483971725604537</v>
      </c>
      <c r="AR29" s="34">
        <f t="shared" si="5"/>
        <v>3.3341962332095392</v>
      </c>
      <c r="AS29" s="34">
        <f t="shared" si="5"/>
        <v>3.4199952938586264</v>
      </c>
      <c r="AT29" s="34">
        <f t="shared" si="5"/>
        <v>3.5057943545077137</v>
      </c>
      <c r="AU29" s="34">
        <f t="shared" si="5"/>
        <v>3.5915934151567992</v>
      </c>
      <c r="AV29" s="34">
        <f t="shared" si="5"/>
        <v>3.6773924758058865</v>
      </c>
      <c r="AW29" s="34">
        <f t="shared" si="5"/>
        <v>3.763191536454972</v>
      </c>
      <c r="AX29" s="34"/>
      <c r="AY29" s="34"/>
      <c r="AZ29" s="34"/>
      <c r="BA29" s="34"/>
      <c r="BB29" s="34"/>
      <c r="BC29" s="34"/>
      <c r="BD29" s="34"/>
    </row>
    <row r="30" spans="1:56" ht="16.5" hidden="1" customHeight="1" outlineLevel="1" x14ac:dyDescent="0.35">
      <c r="A30" s="115"/>
      <c r="B30" s="9" t="s">
        <v>1</v>
      </c>
      <c r="C30" s="11" t="s">
        <v>53</v>
      </c>
      <c r="D30" s="9" t="s">
        <v>40</v>
      </c>
      <c r="F30" s="34">
        <f>$E$28/'Fixed data'!$C$7</f>
        <v>-9.5553777777777779E-2</v>
      </c>
      <c r="G30" s="34">
        <f>$E$28/'Fixed data'!$C$7</f>
        <v>-9.5553777777777779E-2</v>
      </c>
      <c r="H30" s="34">
        <f>$E$28/'Fixed data'!$C$7</f>
        <v>-9.5553777777777779E-2</v>
      </c>
      <c r="I30" s="34">
        <f>$E$28/'Fixed data'!$C$7</f>
        <v>-9.5553777777777779E-2</v>
      </c>
      <c r="J30" s="34">
        <f>$E$28/'Fixed data'!$C$7</f>
        <v>-9.5553777777777779E-2</v>
      </c>
      <c r="K30" s="34">
        <f>$E$28/'Fixed data'!$C$7</f>
        <v>-9.5553777777777779E-2</v>
      </c>
      <c r="L30" s="34">
        <f>$E$28/'Fixed data'!$C$7</f>
        <v>-9.5553777777777779E-2</v>
      </c>
      <c r="M30" s="34">
        <f>$E$28/'Fixed data'!$C$7</f>
        <v>-9.5553777777777779E-2</v>
      </c>
      <c r="N30" s="34">
        <f>$E$28/'Fixed data'!$C$7</f>
        <v>-9.5553777777777779E-2</v>
      </c>
      <c r="O30" s="34">
        <f>$E$28/'Fixed data'!$C$7</f>
        <v>-9.5553777777777779E-2</v>
      </c>
      <c r="P30" s="34">
        <f>$E$28/'Fixed data'!$C$7</f>
        <v>-9.5553777777777779E-2</v>
      </c>
      <c r="Q30" s="34">
        <f>$E$28/'Fixed data'!$C$7</f>
        <v>-9.5553777777777779E-2</v>
      </c>
      <c r="R30" s="34">
        <f>$E$28/'Fixed data'!$C$7</f>
        <v>-9.5553777777777779E-2</v>
      </c>
      <c r="S30" s="34">
        <f>$E$28/'Fixed data'!$C$7</f>
        <v>-9.5553777777777779E-2</v>
      </c>
      <c r="T30" s="34">
        <f>$E$28/'Fixed data'!$C$7</f>
        <v>-9.5553777777777779E-2</v>
      </c>
      <c r="U30" s="34">
        <f>$E$28/'Fixed data'!$C$7</f>
        <v>-9.5553777777777779E-2</v>
      </c>
      <c r="V30" s="34">
        <f>$E$28/'Fixed data'!$C$7</f>
        <v>-9.5553777777777779E-2</v>
      </c>
      <c r="W30" s="34">
        <f>$E$28/'Fixed data'!$C$7</f>
        <v>-9.5553777777777779E-2</v>
      </c>
      <c r="X30" s="34">
        <f>$E$28/'Fixed data'!$C$7</f>
        <v>-9.5553777777777779E-2</v>
      </c>
      <c r="Y30" s="34">
        <f>$E$28/'Fixed data'!$C$7</f>
        <v>-9.5553777777777779E-2</v>
      </c>
      <c r="Z30" s="34">
        <f>$E$28/'Fixed data'!$C$7</f>
        <v>-9.5553777777777779E-2</v>
      </c>
      <c r="AA30" s="34">
        <f>$E$28/'Fixed data'!$C$7</f>
        <v>-9.5553777777777779E-2</v>
      </c>
      <c r="AB30" s="34">
        <f>$E$28/'Fixed data'!$C$7</f>
        <v>-9.5553777777777779E-2</v>
      </c>
      <c r="AC30" s="34">
        <f>$E$28/'Fixed data'!$C$7</f>
        <v>-9.5553777777777779E-2</v>
      </c>
      <c r="AD30" s="34">
        <f>$E$28/'Fixed data'!$C$7</f>
        <v>-9.5553777777777779E-2</v>
      </c>
      <c r="AE30" s="34">
        <f>$E$28/'Fixed data'!$C$7</f>
        <v>-9.5553777777777779E-2</v>
      </c>
      <c r="AF30" s="34">
        <f>$E$28/'Fixed data'!$C$7</f>
        <v>-9.5553777777777779E-2</v>
      </c>
      <c r="AG30" s="34">
        <f>$E$28/'Fixed data'!$C$7</f>
        <v>-9.5553777777777779E-2</v>
      </c>
      <c r="AH30" s="34">
        <f>$E$28/'Fixed data'!$C$7</f>
        <v>-9.5553777777777779E-2</v>
      </c>
      <c r="AI30" s="34">
        <f>$E$28/'Fixed data'!$C$7</f>
        <v>-9.5553777777777779E-2</v>
      </c>
      <c r="AJ30" s="34">
        <f>$E$28/'Fixed data'!$C$7</f>
        <v>-9.5553777777777779E-2</v>
      </c>
      <c r="AK30" s="34">
        <f>$E$28/'Fixed data'!$C$7</f>
        <v>-9.5553777777777779E-2</v>
      </c>
      <c r="AL30" s="34">
        <f>$E$28/'Fixed data'!$C$7</f>
        <v>-9.5553777777777779E-2</v>
      </c>
      <c r="AM30" s="34">
        <f>$E$28/'Fixed data'!$C$7</f>
        <v>-9.5553777777777779E-2</v>
      </c>
      <c r="AN30" s="34">
        <f>$E$28/'Fixed data'!$C$7</f>
        <v>-9.5553777777777779E-2</v>
      </c>
      <c r="AO30" s="34">
        <f>$E$28/'Fixed data'!$C$7</f>
        <v>-9.5553777777777779E-2</v>
      </c>
      <c r="AP30" s="34">
        <f>$E$28/'Fixed data'!$C$7</f>
        <v>-9.5553777777777779E-2</v>
      </c>
      <c r="AQ30" s="34">
        <f>$E$28/'Fixed data'!$C$7</f>
        <v>-9.5553777777777779E-2</v>
      </c>
      <c r="AR30" s="34">
        <f>$E$28/'Fixed data'!$C$7</f>
        <v>-9.5553777777777779E-2</v>
      </c>
      <c r="AS30" s="34">
        <f>$E$28/'Fixed data'!$C$7</f>
        <v>-9.5553777777777779E-2</v>
      </c>
      <c r="AT30" s="34">
        <f>$E$28/'Fixed data'!$C$7</f>
        <v>-9.5553777777777779E-2</v>
      </c>
      <c r="AU30" s="34">
        <f>$E$28/'Fixed data'!$C$7</f>
        <v>-9.5553777777777779E-2</v>
      </c>
      <c r="AV30" s="34">
        <f>$E$28/'Fixed data'!$C$7</f>
        <v>-9.5553777777777779E-2</v>
      </c>
      <c r="AW30" s="34">
        <f>$E$28/'Fixed data'!$C$7</f>
        <v>-9.5553777777777779E-2</v>
      </c>
      <c r="AX30" s="34">
        <f>$E$28/'Fixed data'!$C$7</f>
        <v>-9.5553777777777779E-2</v>
      </c>
      <c r="AY30" s="34"/>
      <c r="AZ30" s="34"/>
      <c r="BA30" s="34"/>
      <c r="BB30" s="34"/>
      <c r="BC30" s="34"/>
      <c r="BD30" s="34"/>
    </row>
    <row r="31" spans="1:56" ht="16.5" hidden="1" customHeight="1" outlineLevel="1" x14ac:dyDescent="0.35">
      <c r="A31" s="115"/>
      <c r="B31" s="9" t="s">
        <v>2</v>
      </c>
      <c r="C31" s="11" t="s">
        <v>54</v>
      </c>
      <c r="D31" s="9" t="s">
        <v>40</v>
      </c>
      <c r="F31" s="34"/>
      <c r="G31" s="34">
        <f>$F$28/'Fixed data'!$C$7</f>
        <v>-8.8514908655744254E-2</v>
      </c>
      <c r="H31" s="34">
        <f>$F$28/'Fixed data'!$C$7</f>
        <v>-8.8514908655744254E-2</v>
      </c>
      <c r="I31" s="34">
        <f>$F$28/'Fixed data'!$C$7</f>
        <v>-8.8514908655744254E-2</v>
      </c>
      <c r="J31" s="34">
        <f>$F$28/'Fixed data'!$C$7</f>
        <v>-8.8514908655744254E-2</v>
      </c>
      <c r="K31" s="34">
        <f>$F$28/'Fixed data'!$C$7</f>
        <v>-8.8514908655744254E-2</v>
      </c>
      <c r="L31" s="34">
        <f>$F$28/'Fixed data'!$C$7</f>
        <v>-8.8514908655744254E-2</v>
      </c>
      <c r="M31" s="34">
        <f>$F$28/'Fixed data'!$C$7</f>
        <v>-8.8514908655744254E-2</v>
      </c>
      <c r="N31" s="34">
        <f>$F$28/'Fixed data'!$C$7</f>
        <v>-8.8514908655744254E-2</v>
      </c>
      <c r="O31" s="34">
        <f>$F$28/'Fixed data'!$C$7</f>
        <v>-8.8514908655744254E-2</v>
      </c>
      <c r="P31" s="34">
        <f>$F$28/'Fixed data'!$C$7</f>
        <v>-8.8514908655744254E-2</v>
      </c>
      <c r="Q31" s="34">
        <f>$F$28/'Fixed data'!$C$7</f>
        <v>-8.8514908655744254E-2</v>
      </c>
      <c r="R31" s="34">
        <f>$F$28/'Fixed data'!$C$7</f>
        <v>-8.8514908655744254E-2</v>
      </c>
      <c r="S31" s="34">
        <f>$F$28/'Fixed data'!$C$7</f>
        <v>-8.8514908655744254E-2</v>
      </c>
      <c r="T31" s="34">
        <f>$F$28/'Fixed data'!$C$7</f>
        <v>-8.8514908655744254E-2</v>
      </c>
      <c r="U31" s="34">
        <f>$F$28/'Fixed data'!$C$7</f>
        <v>-8.8514908655744254E-2</v>
      </c>
      <c r="V31" s="34">
        <f>$F$28/'Fixed data'!$C$7</f>
        <v>-8.8514908655744254E-2</v>
      </c>
      <c r="W31" s="34">
        <f>$F$28/'Fixed data'!$C$7</f>
        <v>-8.8514908655744254E-2</v>
      </c>
      <c r="X31" s="34">
        <f>$F$28/'Fixed data'!$C$7</f>
        <v>-8.8514908655744254E-2</v>
      </c>
      <c r="Y31" s="34">
        <f>$F$28/'Fixed data'!$C$7</f>
        <v>-8.8514908655744254E-2</v>
      </c>
      <c r="Z31" s="34">
        <f>$F$28/'Fixed data'!$C$7</f>
        <v>-8.8514908655744254E-2</v>
      </c>
      <c r="AA31" s="34">
        <f>$F$28/'Fixed data'!$C$7</f>
        <v>-8.8514908655744254E-2</v>
      </c>
      <c r="AB31" s="34">
        <f>$F$28/'Fixed data'!$C$7</f>
        <v>-8.8514908655744254E-2</v>
      </c>
      <c r="AC31" s="34">
        <f>$F$28/'Fixed data'!$C$7</f>
        <v>-8.8514908655744254E-2</v>
      </c>
      <c r="AD31" s="34">
        <f>$F$28/'Fixed data'!$C$7</f>
        <v>-8.8514908655744254E-2</v>
      </c>
      <c r="AE31" s="34">
        <f>$F$28/'Fixed data'!$C$7</f>
        <v>-8.8514908655744254E-2</v>
      </c>
      <c r="AF31" s="34">
        <f>$F$28/'Fixed data'!$C$7</f>
        <v>-8.8514908655744254E-2</v>
      </c>
      <c r="AG31" s="34">
        <f>$F$28/'Fixed data'!$C$7</f>
        <v>-8.8514908655744254E-2</v>
      </c>
      <c r="AH31" s="34">
        <f>$F$28/'Fixed data'!$C$7</f>
        <v>-8.8514908655744254E-2</v>
      </c>
      <c r="AI31" s="34">
        <f>$F$28/'Fixed data'!$C$7</f>
        <v>-8.8514908655744254E-2</v>
      </c>
      <c r="AJ31" s="34">
        <f>$F$28/'Fixed data'!$C$7</f>
        <v>-8.8514908655744254E-2</v>
      </c>
      <c r="AK31" s="34">
        <f>$F$28/'Fixed data'!$C$7</f>
        <v>-8.8514908655744254E-2</v>
      </c>
      <c r="AL31" s="34">
        <f>$F$28/'Fixed data'!$C$7</f>
        <v>-8.8514908655744254E-2</v>
      </c>
      <c r="AM31" s="34">
        <f>$F$28/'Fixed data'!$C$7</f>
        <v>-8.8514908655744254E-2</v>
      </c>
      <c r="AN31" s="34">
        <f>$F$28/'Fixed data'!$C$7</f>
        <v>-8.8514908655744254E-2</v>
      </c>
      <c r="AO31" s="34">
        <f>$F$28/'Fixed data'!$C$7</f>
        <v>-8.8514908655744254E-2</v>
      </c>
      <c r="AP31" s="34">
        <f>$F$28/'Fixed data'!$C$7</f>
        <v>-8.8514908655744254E-2</v>
      </c>
      <c r="AQ31" s="34">
        <f>$F$28/'Fixed data'!$C$7</f>
        <v>-8.8514908655744254E-2</v>
      </c>
      <c r="AR31" s="34">
        <f>$F$28/'Fixed data'!$C$7</f>
        <v>-8.8514908655744254E-2</v>
      </c>
      <c r="AS31" s="34">
        <f>$F$28/'Fixed data'!$C$7</f>
        <v>-8.8514908655744254E-2</v>
      </c>
      <c r="AT31" s="34">
        <f>$F$28/'Fixed data'!$C$7</f>
        <v>-8.8514908655744254E-2</v>
      </c>
      <c r="AU31" s="34">
        <f>$F$28/'Fixed data'!$C$7</f>
        <v>-8.8514908655744254E-2</v>
      </c>
      <c r="AV31" s="34">
        <f>$F$28/'Fixed data'!$C$7</f>
        <v>-8.8514908655744254E-2</v>
      </c>
      <c r="AW31" s="34">
        <f>$F$28/'Fixed data'!$C$7</f>
        <v>-8.8514908655744254E-2</v>
      </c>
      <c r="AX31" s="34">
        <f>$F$28/'Fixed data'!$C$7</f>
        <v>-8.8514908655744254E-2</v>
      </c>
      <c r="AY31" s="34">
        <f>$F$28/'Fixed data'!$C$7</f>
        <v>-8.8514908655744254E-2</v>
      </c>
      <c r="AZ31" s="34"/>
      <c r="BA31" s="34"/>
      <c r="BB31" s="34"/>
      <c r="BC31" s="34"/>
      <c r="BD31" s="34"/>
    </row>
    <row r="32" spans="1:56" ht="16.5" hidden="1" customHeight="1" outlineLevel="1" x14ac:dyDescent="0.35">
      <c r="A32" s="115"/>
      <c r="B32" s="9" t="s">
        <v>3</v>
      </c>
      <c r="C32" s="11" t="s">
        <v>55</v>
      </c>
      <c r="D32" s="9" t="s">
        <v>40</v>
      </c>
      <c r="F32" s="34"/>
      <c r="G32" s="34"/>
      <c r="H32" s="34">
        <f>$G$28/'Fixed data'!$C$7</f>
        <v>-8.1323150644821846E-2</v>
      </c>
      <c r="I32" s="34">
        <f>$G$28/'Fixed data'!$C$7</f>
        <v>-8.1323150644821846E-2</v>
      </c>
      <c r="J32" s="34">
        <f>$G$28/'Fixed data'!$C$7</f>
        <v>-8.1323150644821846E-2</v>
      </c>
      <c r="K32" s="34">
        <f>$G$28/'Fixed data'!$C$7</f>
        <v>-8.1323150644821846E-2</v>
      </c>
      <c r="L32" s="34">
        <f>$G$28/'Fixed data'!$C$7</f>
        <v>-8.1323150644821846E-2</v>
      </c>
      <c r="M32" s="34">
        <f>$G$28/'Fixed data'!$C$7</f>
        <v>-8.1323150644821846E-2</v>
      </c>
      <c r="N32" s="34">
        <f>$G$28/'Fixed data'!$C$7</f>
        <v>-8.1323150644821846E-2</v>
      </c>
      <c r="O32" s="34">
        <f>$G$28/'Fixed data'!$C$7</f>
        <v>-8.1323150644821846E-2</v>
      </c>
      <c r="P32" s="34">
        <f>$G$28/'Fixed data'!$C$7</f>
        <v>-8.1323150644821846E-2</v>
      </c>
      <c r="Q32" s="34">
        <f>$G$28/'Fixed data'!$C$7</f>
        <v>-8.1323150644821846E-2</v>
      </c>
      <c r="R32" s="34">
        <f>$G$28/'Fixed data'!$C$7</f>
        <v>-8.1323150644821846E-2</v>
      </c>
      <c r="S32" s="34">
        <f>$G$28/'Fixed data'!$C$7</f>
        <v>-8.1323150644821846E-2</v>
      </c>
      <c r="T32" s="34">
        <f>$G$28/'Fixed data'!$C$7</f>
        <v>-8.1323150644821846E-2</v>
      </c>
      <c r="U32" s="34">
        <f>$G$28/'Fixed data'!$C$7</f>
        <v>-8.1323150644821846E-2</v>
      </c>
      <c r="V32" s="34">
        <f>$G$28/'Fixed data'!$C$7</f>
        <v>-8.1323150644821846E-2</v>
      </c>
      <c r="W32" s="34">
        <f>$G$28/'Fixed data'!$C$7</f>
        <v>-8.1323150644821846E-2</v>
      </c>
      <c r="X32" s="34">
        <f>$G$28/'Fixed data'!$C$7</f>
        <v>-8.1323150644821846E-2</v>
      </c>
      <c r="Y32" s="34">
        <f>$G$28/'Fixed data'!$C$7</f>
        <v>-8.1323150644821846E-2</v>
      </c>
      <c r="Z32" s="34">
        <f>$G$28/'Fixed data'!$C$7</f>
        <v>-8.1323150644821846E-2</v>
      </c>
      <c r="AA32" s="34">
        <f>$G$28/'Fixed data'!$C$7</f>
        <v>-8.1323150644821846E-2</v>
      </c>
      <c r="AB32" s="34">
        <f>$G$28/'Fixed data'!$C$7</f>
        <v>-8.1323150644821846E-2</v>
      </c>
      <c r="AC32" s="34">
        <f>$G$28/'Fixed data'!$C$7</f>
        <v>-8.1323150644821846E-2</v>
      </c>
      <c r="AD32" s="34">
        <f>$G$28/'Fixed data'!$C$7</f>
        <v>-8.1323150644821846E-2</v>
      </c>
      <c r="AE32" s="34">
        <f>$G$28/'Fixed data'!$C$7</f>
        <v>-8.1323150644821846E-2</v>
      </c>
      <c r="AF32" s="34">
        <f>$G$28/'Fixed data'!$C$7</f>
        <v>-8.1323150644821846E-2</v>
      </c>
      <c r="AG32" s="34">
        <f>$G$28/'Fixed data'!$C$7</f>
        <v>-8.1323150644821846E-2</v>
      </c>
      <c r="AH32" s="34">
        <f>$G$28/'Fixed data'!$C$7</f>
        <v>-8.1323150644821846E-2</v>
      </c>
      <c r="AI32" s="34">
        <f>$G$28/'Fixed data'!$C$7</f>
        <v>-8.1323150644821846E-2</v>
      </c>
      <c r="AJ32" s="34">
        <f>$G$28/'Fixed data'!$C$7</f>
        <v>-8.1323150644821846E-2</v>
      </c>
      <c r="AK32" s="34">
        <f>$G$28/'Fixed data'!$C$7</f>
        <v>-8.1323150644821846E-2</v>
      </c>
      <c r="AL32" s="34">
        <f>$G$28/'Fixed data'!$C$7</f>
        <v>-8.1323150644821846E-2</v>
      </c>
      <c r="AM32" s="34">
        <f>$G$28/'Fixed data'!$C$7</f>
        <v>-8.1323150644821846E-2</v>
      </c>
      <c r="AN32" s="34">
        <f>$G$28/'Fixed data'!$C$7</f>
        <v>-8.1323150644821846E-2</v>
      </c>
      <c r="AO32" s="34">
        <f>$G$28/'Fixed data'!$C$7</f>
        <v>-8.1323150644821846E-2</v>
      </c>
      <c r="AP32" s="34">
        <f>$G$28/'Fixed data'!$C$7</f>
        <v>-8.1323150644821846E-2</v>
      </c>
      <c r="AQ32" s="34">
        <f>$G$28/'Fixed data'!$C$7</f>
        <v>-8.1323150644821846E-2</v>
      </c>
      <c r="AR32" s="34">
        <f>$G$28/'Fixed data'!$C$7</f>
        <v>-8.1323150644821846E-2</v>
      </c>
      <c r="AS32" s="34">
        <f>$G$28/'Fixed data'!$C$7</f>
        <v>-8.1323150644821846E-2</v>
      </c>
      <c r="AT32" s="34">
        <f>$G$28/'Fixed data'!$C$7</f>
        <v>-8.1323150644821846E-2</v>
      </c>
      <c r="AU32" s="34">
        <f>$G$28/'Fixed data'!$C$7</f>
        <v>-8.1323150644821846E-2</v>
      </c>
      <c r="AV32" s="34">
        <f>$G$28/'Fixed data'!$C$7</f>
        <v>-8.1323150644821846E-2</v>
      </c>
      <c r="AW32" s="34">
        <f>$G$28/'Fixed data'!$C$7</f>
        <v>-8.1323150644821846E-2</v>
      </c>
      <c r="AX32" s="34">
        <f>$G$28/'Fixed data'!$C$7</f>
        <v>-8.1323150644821846E-2</v>
      </c>
      <c r="AY32" s="34">
        <f>$G$28/'Fixed data'!$C$7</f>
        <v>-8.1323150644821846E-2</v>
      </c>
      <c r="AZ32" s="34">
        <f>$G$28/'Fixed data'!$C$7</f>
        <v>-8.1323150644821846E-2</v>
      </c>
      <c r="BA32" s="34"/>
      <c r="BB32" s="34"/>
      <c r="BC32" s="34"/>
      <c r="BD32" s="34"/>
    </row>
    <row r="33" spans="1:57" ht="16.5" hidden="1" customHeight="1" outlineLevel="1" x14ac:dyDescent="0.35">
      <c r="A33" s="115"/>
      <c r="B33" s="9" t="s">
        <v>4</v>
      </c>
      <c r="C33" s="11" t="s">
        <v>56</v>
      </c>
      <c r="D33" s="9" t="s">
        <v>40</v>
      </c>
      <c r="F33" s="34"/>
      <c r="G33" s="34"/>
      <c r="H33" s="34"/>
      <c r="I33" s="34">
        <f>$H$28/'Fixed data'!$C$7</f>
        <v>-7.390383170492186E-2</v>
      </c>
      <c r="J33" s="34">
        <f>$H$28/'Fixed data'!$C$7</f>
        <v>-7.390383170492186E-2</v>
      </c>
      <c r="K33" s="34">
        <f>$H$28/'Fixed data'!$C$7</f>
        <v>-7.390383170492186E-2</v>
      </c>
      <c r="L33" s="34">
        <f>$H$28/'Fixed data'!$C$7</f>
        <v>-7.390383170492186E-2</v>
      </c>
      <c r="M33" s="34">
        <f>$H$28/'Fixed data'!$C$7</f>
        <v>-7.390383170492186E-2</v>
      </c>
      <c r="N33" s="34">
        <f>$H$28/'Fixed data'!$C$7</f>
        <v>-7.390383170492186E-2</v>
      </c>
      <c r="O33" s="34">
        <f>$H$28/'Fixed data'!$C$7</f>
        <v>-7.390383170492186E-2</v>
      </c>
      <c r="P33" s="34">
        <f>$H$28/'Fixed data'!$C$7</f>
        <v>-7.390383170492186E-2</v>
      </c>
      <c r="Q33" s="34">
        <f>$H$28/'Fixed data'!$C$7</f>
        <v>-7.390383170492186E-2</v>
      </c>
      <c r="R33" s="34">
        <f>$H$28/'Fixed data'!$C$7</f>
        <v>-7.390383170492186E-2</v>
      </c>
      <c r="S33" s="34">
        <f>$H$28/'Fixed data'!$C$7</f>
        <v>-7.390383170492186E-2</v>
      </c>
      <c r="T33" s="34">
        <f>$H$28/'Fixed data'!$C$7</f>
        <v>-7.390383170492186E-2</v>
      </c>
      <c r="U33" s="34">
        <f>$H$28/'Fixed data'!$C$7</f>
        <v>-7.390383170492186E-2</v>
      </c>
      <c r="V33" s="34">
        <f>$H$28/'Fixed data'!$C$7</f>
        <v>-7.390383170492186E-2</v>
      </c>
      <c r="W33" s="34">
        <f>$H$28/'Fixed data'!$C$7</f>
        <v>-7.390383170492186E-2</v>
      </c>
      <c r="X33" s="34">
        <f>$H$28/'Fixed data'!$C$7</f>
        <v>-7.390383170492186E-2</v>
      </c>
      <c r="Y33" s="34">
        <f>$H$28/'Fixed data'!$C$7</f>
        <v>-7.390383170492186E-2</v>
      </c>
      <c r="Z33" s="34">
        <f>$H$28/'Fixed data'!$C$7</f>
        <v>-7.390383170492186E-2</v>
      </c>
      <c r="AA33" s="34">
        <f>$H$28/'Fixed data'!$C$7</f>
        <v>-7.390383170492186E-2</v>
      </c>
      <c r="AB33" s="34">
        <f>$H$28/'Fixed data'!$C$7</f>
        <v>-7.390383170492186E-2</v>
      </c>
      <c r="AC33" s="34">
        <f>$H$28/'Fixed data'!$C$7</f>
        <v>-7.390383170492186E-2</v>
      </c>
      <c r="AD33" s="34">
        <f>$H$28/'Fixed data'!$C$7</f>
        <v>-7.390383170492186E-2</v>
      </c>
      <c r="AE33" s="34">
        <f>$H$28/'Fixed data'!$C$7</f>
        <v>-7.390383170492186E-2</v>
      </c>
      <c r="AF33" s="34">
        <f>$H$28/'Fixed data'!$C$7</f>
        <v>-7.390383170492186E-2</v>
      </c>
      <c r="AG33" s="34">
        <f>$H$28/'Fixed data'!$C$7</f>
        <v>-7.390383170492186E-2</v>
      </c>
      <c r="AH33" s="34">
        <f>$H$28/'Fixed data'!$C$7</f>
        <v>-7.390383170492186E-2</v>
      </c>
      <c r="AI33" s="34">
        <f>$H$28/'Fixed data'!$C$7</f>
        <v>-7.390383170492186E-2</v>
      </c>
      <c r="AJ33" s="34">
        <f>$H$28/'Fixed data'!$C$7</f>
        <v>-7.390383170492186E-2</v>
      </c>
      <c r="AK33" s="34">
        <f>$H$28/'Fixed data'!$C$7</f>
        <v>-7.390383170492186E-2</v>
      </c>
      <c r="AL33" s="34">
        <f>$H$28/'Fixed data'!$C$7</f>
        <v>-7.390383170492186E-2</v>
      </c>
      <c r="AM33" s="34">
        <f>$H$28/'Fixed data'!$C$7</f>
        <v>-7.390383170492186E-2</v>
      </c>
      <c r="AN33" s="34">
        <f>$H$28/'Fixed data'!$C$7</f>
        <v>-7.390383170492186E-2</v>
      </c>
      <c r="AO33" s="34">
        <f>$H$28/'Fixed data'!$C$7</f>
        <v>-7.390383170492186E-2</v>
      </c>
      <c r="AP33" s="34">
        <f>$H$28/'Fixed data'!$C$7</f>
        <v>-7.390383170492186E-2</v>
      </c>
      <c r="AQ33" s="34">
        <f>$H$28/'Fixed data'!$C$7</f>
        <v>-7.390383170492186E-2</v>
      </c>
      <c r="AR33" s="34">
        <f>$H$28/'Fixed data'!$C$7</f>
        <v>-7.390383170492186E-2</v>
      </c>
      <c r="AS33" s="34">
        <f>$H$28/'Fixed data'!$C$7</f>
        <v>-7.390383170492186E-2</v>
      </c>
      <c r="AT33" s="34">
        <f>$H$28/'Fixed data'!$C$7</f>
        <v>-7.390383170492186E-2</v>
      </c>
      <c r="AU33" s="34">
        <f>$H$28/'Fixed data'!$C$7</f>
        <v>-7.390383170492186E-2</v>
      </c>
      <c r="AV33" s="34">
        <f>$H$28/'Fixed data'!$C$7</f>
        <v>-7.390383170492186E-2</v>
      </c>
      <c r="AW33" s="34">
        <f>$H$28/'Fixed data'!$C$7</f>
        <v>-7.390383170492186E-2</v>
      </c>
      <c r="AX33" s="34">
        <f>$H$28/'Fixed data'!$C$7</f>
        <v>-7.390383170492186E-2</v>
      </c>
      <c r="AY33" s="34">
        <f>$H$28/'Fixed data'!$C$7</f>
        <v>-7.390383170492186E-2</v>
      </c>
      <c r="AZ33" s="34">
        <f>$H$28/'Fixed data'!$C$7</f>
        <v>-7.390383170492186E-2</v>
      </c>
      <c r="BA33" s="34">
        <f>$H$28/'Fixed data'!$C$7</f>
        <v>-7.390383170492186E-2</v>
      </c>
      <c r="BB33" s="34"/>
      <c r="BC33" s="34"/>
      <c r="BD33" s="34"/>
    </row>
    <row r="34" spans="1:57" ht="16.5" hidden="1" customHeight="1" outlineLevel="1" x14ac:dyDescent="0.35">
      <c r="A34" s="115"/>
      <c r="B34" s="9" t="s">
        <v>5</v>
      </c>
      <c r="C34" s="11" t="s">
        <v>57</v>
      </c>
      <c r="D34" s="9" t="s">
        <v>40</v>
      </c>
      <c r="F34" s="34"/>
      <c r="G34" s="34"/>
      <c r="H34" s="34"/>
      <c r="I34" s="34"/>
      <c r="J34" s="34">
        <f>$I$28/'Fixed data'!$C$7</f>
        <v>-6.6317412400754783E-2</v>
      </c>
      <c r="K34" s="34">
        <f>$I$28/'Fixed data'!$C$7</f>
        <v>-6.6317412400754783E-2</v>
      </c>
      <c r="L34" s="34">
        <f>$I$28/'Fixed data'!$C$7</f>
        <v>-6.6317412400754783E-2</v>
      </c>
      <c r="M34" s="34">
        <f>$I$28/'Fixed data'!$C$7</f>
        <v>-6.6317412400754783E-2</v>
      </c>
      <c r="N34" s="34">
        <f>$I$28/'Fixed data'!$C$7</f>
        <v>-6.6317412400754783E-2</v>
      </c>
      <c r="O34" s="34">
        <f>$I$28/'Fixed data'!$C$7</f>
        <v>-6.6317412400754783E-2</v>
      </c>
      <c r="P34" s="34">
        <f>$I$28/'Fixed data'!$C$7</f>
        <v>-6.6317412400754783E-2</v>
      </c>
      <c r="Q34" s="34">
        <f>$I$28/'Fixed data'!$C$7</f>
        <v>-6.6317412400754783E-2</v>
      </c>
      <c r="R34" s="34">
        <f>$I$28/'Fixed data'!$C$7</f>
        <v>-6.6317412400754783E-2</v>
      </c>
      <c r="S34" s="34">
        <f>$I$28/'Fixed data'!$C$7</f>
        <v>-6.6317412400754783E-2</v>
      </c>
      <c r="T34" s="34">
        <f>$I$28/'Fixed data'!$C$7</f>
        <v>-6.6317412400754783E-2</v>
      </c>
      <c r="U34" s="34">
        <f>$I$28/'Fixed data'!$C$7</f>
        <v>-6.6317412400754783E-2</v>
      </c>
      <c r="V34" s="34">
        <f>$I$28/'Fixed data'!$C$7</f>
        <v>-6.6317412400754783E-2</v>
      </c>
      <c r="W34" s="34">
        <f>$I$28/'Fixed data'!$C$7</f>
        <v>-6.6317412400754783E-2</v>
      </c>
      <c r="X34" s="34">
        <f>$I$28/'Fixed data'!$C$7</f>
        <v>-6.6317412400754783E-2</v>
      </c>
      <c r="Y34" s="34">
        <f>$I$28/'Fixed data'!$C$7</f>
        <v>-6.6317412400754783E-2</v>
      </c>
      <c r="Z34" s="34">
        <f>$I$28/'Fixed data'!$C$7</f>
        <v>-6.6317412400754783E-2</v>
      </c>
      <c r="AA34" s="34">
        <f>$I$28/'Fixed data'!$C$7</f>
        <v>-6.6317412400754783E-2</v>
      </c>
      <c r="AB34" s="34">
        <f>$I$28/'Fixed data'!$C$7</f>
        <v>-6.6317412400754783E-2</v>
      </c>
      <c r="AC34" s="34">
        <f>$I$28/'Fixed data'!$C$7</f>
        <v>-6.6317412400754783E-2</v>
      </c>
      <c r="AD34" s="34">
        <f>$I$28/'Fixed data'!$C$7</f>
        <v>-6.6317412400754783E-2</v>
      </c>
      <c r="AE34" s="34">
        <f>$I$28/'Fixed data'!$C$7</f>
        <v>-6.6317412400754783E-2</v>
      </c>
      <c r="AF34" s="34">
        <f>$I$28/'Fixed data'!$C$7</f>
        <v>-6.6317412400754783E-2</v>
      </c>
      <c r="AG34" s="34">
        <f>$I$28/'Fixed data'!$C$7</f>
        <v>-6.6317412400754783E-2</v>
      </c>
      <c r="AH34" s="34">
        <f>$I$28/'Fixed data'!$C$7</f>
        <v>-6.6317412400754783E-2</v>
      </c>
      <c r="AI34" s="34">
        <f>$I$28/'Fixed data'!$C$7</f>
        <v>-6.6317412400754783E-2</v>
      </c>
      <c r="AJ34" s="34">
        <f>$I$28/'Fixed data'!$C$7</f>
        <v>-6.6317412400754783E-2</v>
      </c>
      <c r="AK34" s="34">
        <f>$I$28/'Fixed data'!$C$7</f>
        <v>-6.6317412400754783E-2</v>
      </c>
      <c r="AL34" s="34">
        <f>$I$28/'Fixed data'!$C$7</f>
        <v>-6.6317412400754783E-2</v>
      </c>
      <c r="AM34" s="34">
        <f>$I$28/'Fixed data'!$C$7</f>
        <v>-6.6317412400754783E-2</v>
      </c>
      <c r="AN34" s="34">
        <f>$I$28/'Fixed data'!$C$7</f>
        <v>-6.6317412400754783E-2</v>
      </c>
      <c r="AO34" s="34">
        <f>$I$28/'Fixed data'!$C$7</f>
        <v>-6.6317412400754783E-2</v>
      </c>
      <c r="AP34" s="34">
        <f>$I$28/'Fixed data'!$C$7</f>
        <v>-6.6317412400754783E-2</v>
      </c>
      <c r="AQ34" s="34">
        <f>$I$28/'Fixed data'!$C$7</f>
        <v>-6.6317412400754783E-2</v>
      </c>
      <c r="AR34" s="34">
        <f>$I$28/'Fixed data'!$C$7</f>
        <v>-6.6317412400754783E-2</v>
      </c>
      <c r="AS34" s="34">
        <f>$I$28/'Fixed data'!$C$7</f>
        <v>-6.6317412400754783E-2</v>
      </c>
      <c r="AT34" s="34">
        <f>$I$28/'Fixed data'!$C$7</f>
        <v>-6.6317412400754783E-2</v>
      </c>
      <c r="AU34" s="34">
        <f>$I$28/'Fixed data'!$C$7</f>
        <v>-6.6317412400754783E-2</v>
      </c>
      <c r="AV34" s="34">
        <f>$I$28/'Fixed data'!$C$7</f>
        <v>-6.6317412400754783E-2</v>
      </c>
      <c r="AW34" s="34">
        <f>$I$28/'Fixed data'!$C$7</f>
        <v>-6.6317412400754783E-2</v>
      </c>
      <c r="AX34" s="34">
        <f>$I$28/'Fixed data'!$C$7</f>
        <v>-6.6317412400754783E-2</v>
      </c>
      <c r="AY34" s="34">
        <f>$I$28/'Fixed data'!$C$7</f>
        <v>-6.6317412400754783E-2</v>
      </c>
      <c r="AZ34" s="34">
        <f>$I$28/'Fixed data'!$C$7</f>
        <v>-6.6317412400754783E-2</v>
      </c>
      <c r="BA34" s="34">
        <f>$I$28/'Fixed data'!$C$7</f>
        <v>-6.6317412400754783E-2</v>
      </c>
      <c r="BB34" s="34">
        <f>$I$28/'Fixed data'!$C$7</f>
        <v>-6.6317412400754783E-2</v>
      </c>
      <c r="BC34" s="34"/>
      <c r="BD34" s="34"/>
    </row>
    <row r="35" spans="1:57" ht="16.5" hidden="1" customHeight="1" outlineLevel="1" x14ac:dyDescent="0.35">
      <c r="A35" s="115"/>
      <c r="B35" s="9" t="s">
        <v>6</v>
      </c>
      <c r="C35" s="11" t="s">
        <v>58</v>
      </c>
      <c r="D35" s="9" t="s">
        <v>40</v>
      </c>
      <c r="F35" s="34"/>
      <c r="G35" s="34"/>
      <c r="H35" s="34"/>
      <c r="I35" s="34"/>
      <c r="J35" s="34"/>
      <c r="K35" s="34">
        <f>$J$28/'Fixed data'!$C$7</f>
        <v>-5.829438478750263E-2</v>
      </c>
      <c r="L35" s="34">
        <f>$J$28/'Fixed data'!$C$7</f>
        <v>-5.829438478750263E-2</v>
      </c>
      <c r="M35" s="34">
        <f>$J$28/'Fixed data'!$C$7</f>
        <v>-5.829438478750263E-2</v>
      </c>
      <c r="N35" s="34">
        <f>$J$28/'Fixed data'!$C$7</f>
        <v>-5.829438478750263E-2</v>
      </c>
      <c r="O35" s="34">
        <f>$J$28/'Fixed data'!$C$7</f>
        <v>-5.829438478750263E-2</v>
      </c>
      <c r="P35" s="34">
        <f>$J$28/'Fixed data'!$C$7</f>
        <v>-5.829438478750263E-2</v>
      </c>
      <c r="Q35" s="34">
        <f>$J$28/'Fixed data'!$C$7</f>
        <v>-5.829438478750263E-2</v>
      </c>
      <c r="R35" s="34">
        <f>$J$28/'Fixed data'!$C$7</f>
        <v>-5.829438478750263E-2</v>
      </c>
      <c r="S35" s="34">
        <f>$J$28/'Fixed data'!$C$7</f>
        <v>-5.829438478750263E-2</v>
      </c>
      <c r="T35" s="34">
        <f>$J$28/'Fixed data'!$C$7</f>
        <v>-5.829438478750263E-2</v>
      </c>
      <c r="U35" s="34">
        <f>$J$28/'Fixed data'!$C$7</f>
        <v>-5.829438478750263E-2</v>
      </c>
      <c r="V35" s="34">
        <f>$J$28/'Fixed data'!$C$7</f>
        <v>-5.829438478750263E-2</v>
      </c>
      <c r="W35" s="34">
        <f>$J$28/'Fixed data'!$C$7</f>
        <v>-5.829438478750263E-2</v>
      </c>
      <c r="X35" s="34">
        <f>$J$28/'Fixed data'!$C$7</f>
        <v>-5.829438478750263E-2</v>
      </c>
      <c r="Y35" s="34">
        <f>$J$28/'Fixed data'!$C$7</f>
        <v>-5.829438478750263E-2</v>
      </c>
      <c r="Z35" s="34">
        <f>$J$28/'Fixed data'!$C$7</f>
        <v>-5.829438478750263E-2</v>
      </c>
      <c r="AA35" s="34">
        <f>$J$28/'Fixed data'!$C$7</f>
        <v>-5.829438478750263E-2</v>
      </c>
      <c r="AB35" s="34">
        <f>$J$28/'Fixed data'!$C$7</f>
        <v>-5.829438478750263E-2</v>
      </c>
      <c r="AC35" s="34">
        <f>$J$28/'Fixed data'!$C$7</f>
        <v>-5.829438478750263E-2</v>
      </c>
      <c r="AD35" s="34">
        <f>$J$28/'Fixed data'!$C$7</f>
        <v>-5.829438478750263E-2</v>
      </c>
      <c r="AE35" s="34">
        <f>$J$28/'Fixed data'!$C$7</f>
        <v>-5.829438478750263E-2</v>
      </c>
      <c r="AF35" s="34">
        <f>$J$28/'Fixed data'!$C$7</f>
        <v>-5.829438478750263E-2</v>
      </c>
      <c r="AG35" s="34">
        <f>$J$28/'Fixed data'!$C$7</f>
        <v>-5.829438478750263E-2</v>
      </c>
      <c r="AH35" s="34">
        <f>$J$28/'Fixed data'!$C$7</f>
        <v>-5.829438478750263E-2</v>
      </c>
      <c r="AI35" s="34">
        <f>$J$28/'Fixed data'!$C$7</f>
        <v>-5.829438478750263E-2</v>
      </c>
      <c r="AJ35" s="34">
        <f>$J$28/'Fixed data'!$C$7</f>
        <v>-5.829438478750263E-2</v>
      </c>
      <c r="AK35" s="34">
        <f>$J$28/'Fixed data'!$C$7</f>
        <v>-5.829438478750263E-2</v>
      </c>
      <c r="AL35" s="34">
        <f>$J$28/'Fixed data'!$C$7</f>
        <v>-5.829438478750263E-2</v>
      </c>
      <c r="AM35" s="34">
        <f>$J$28/'Fixed data'!$C$7</f>
        <v>-5.829438478750263E-2</v>
      </c>
      <c r="AN35" s="34">
        <f>$J$28/'Fixed data'!$C$7</f>
        <v>-5.829438478750263E-2</v>
      </c>
      <c r="AO35" s="34">
        <f>$J$28/'Fixed data'!$C$7</f>
        <v>-5.829438478750263E-2</v>
      </c>
      <c r="AP35" s="34">
        <f>$J$28/'Fixed data'!$C$7</f>
        <v>-5.829438478750263E-2</v>
      </c>
      <c r="AQ35" s="34">
        <f>$J$28/'Fixed data'!$C$7</f>
        <v>-5.829438478750263E-2</v>
      </c>
      <c r="AR35" s="34">
        <f>$J$28/'Fixed data'!$C$7</f>
        <v>-5.829438478750263E-2</v>
      </c>
      <c r="AS35" s="34">
        <f>$J$28/'Fixed data'!$C$7</f>
        <v>-5.829438478750263E-2</v>
      </c>
      <c r="AT35" s="34">
        <f>$J$28/'Fixed data'!$C$7</f>
        <v>-5.829438478750263E-2</v>
      </c>
      <c r="AU35" s="34">
        <f>$J$28/'Fixed data'!$C$7</f>
        <v>-5.829438478750263E-2</v>
      </c>
      <c r="AV35" s="34">
        <f>$J$28/'Fixed data'!$C$7</f>
        <v>-5.829438478750263E-2</v>
      </c>
      <c r="AW35" s="34">
        <f>$J$28/'Fixed data'!$C$7</f>
        <v>-5.829438478750263E-2</v>
      </c>
      <c r="AX35" s="34">
        <f>$J$28/'Fixed data'!$C$7</f>
        <v>-5.829438478750263E-2</v>
      </c>
      <c r="AY35" s="34">
        <f>$J$28/'Fixed data'!$C$7</f>
        <v>-5.829438478750263E-2</v>
      </c>
      <c r="AZ35" s="34">
        <f>$J$28/'Fixed data'!$C$7</f>
        <v>-5.829438478750263E-2</v>
      </c>
      <c r="BA35" s="34">
        <f>$J$28/'Fixed data'!$C$7</f>
        <v>-5.829438478750263E-2</v>
      </c>
      <c r="BB35" s="34">
        <f>$J$28/'Fixed data'!$C$7</f>
        <v>-5.829438478750263E-2</v>
      </c>
      <c r="BC35" s="34">
        <f>$J$28/'Fixed data'!$C$7</f>
        <v>-5.829438478750263E-2</v>
      </c>
      <c r="BD35" s="34"/>
    </row>
    <row r="36" spans="1:57" ht="16.5" hidden="1" customHeight="1" outlineLevel="1" x14ac:dyDescent="0.35">
      <c r="A36" s="115"/>
      <c r="B36" s="9" t="s">
        <v>32</v>
      </c>
      <c r="C36" s="11" t="s">
        <v>59</v>
      </c>
      <c r="D36" s="9" t="s">
        <v>40</v>
      </c>
      <c r="F36" s="34"/>
      <c r="G36" s="34"/>
      <c r="H36" s="34"/>
      <c r="I36" s="34"/>
      <c r="J36" s="34"/>
      <c r="K36" s="34"/>
      <c r="L36" s="34">
        <f>$K$28/'Fixed data'!$C$7</f>
        <v>-5.0116690507583772E-2</v>
      </c>
      <c r="M36" s="34">
        <f>$K$28/'Fixed data'!$C$7</f>
        <v>-5.0116690507583772E-2</v>
      </c>
      <c r="N36" s="34">
        <f>$K$28/'Fixed data'!$C$7</f>
        <v>-5.0116690507583772E-2</v>
      </c>
      <c r="O36" s="34">
        <f>$K$28/'Fixed data'!$C$7</f>
        <v>-5.0116690507583772E-2</v>
      </c>
      <c r="P36" s="34">
        <f>$K$28/'Fixed data'!$C$7</f>
        <v>-5.0116690507583772E-2</v>
      </c>
      <c r="Q36" s="34">
        <f>$K$28/'Fixed data'!$C$7</f>
        <v>-5.0116690507583772E-2</v>
      </c>
      <c r="R36" s="34">
        <f>$K$28/'Fixed data'!$C$7</f>
        <v>-5.0116690507583772E-2</v>
      </c>
      <c r="S36" s="34">
        <f>$K$28/'Fixed data'!$C$7</f>
        <v>-5.0116690507583772E-2</v>
      </c>
      <c r="T36" s="34">
        <f>$K$28/'Fixed data'!$C$7</f>
        <v>-5.0116690507583772E-2</v>
      </c>
      <c r="U36" s="34">
        <f>$K$28/'Fixed data'!$C$7</f>
        <v>-5.0116690507583772E-2</v>
      </c>
      <c r="V36" s="34">
        <f>$K$28/'Fixed data'!$C$7</f>
        <v>-5.0116690507583772E-2</v>
      </c>
      <c r="W36" s="34">
        <f>$K$28/'Fixed data'!$C$7</f>
        <v>-5.0116690507583772E-2</v>
      </c>
      <c r="X36" s="34">
        <f>$K$28/'Fixed data'!$C$7</f>
        <v>-5.0116690507583772E-2</v>
      </c>
      <c r="Y36" s="34">
        <f>$K$28/'Fixed data'!$C$7</f>
        <v>-5.0116690507583772E-2</v>
      </c>
      <c r="Z36" s="34">
        <f>$K$28/'Fixed data'!$C$7</f>
        <v>-5.0116690507583772E-2</v>
      </c>
      <c r="AA36" s="34">
        <f>$K$28/'Fixed data'!$C$7</f>
        <v>-5.0116690507583772E-2</v>
      </c>
      <c r="AB36" s="34">
        <f>$K$28/'Fixed data'!$C$7</f>
        <v>-5.0116690507583772E-2</v>
      </c>
      <c r="AC36" s="34">
        <f>$K$28/'Fixed data'!$C$7</f>
        <v>-5.0116690507583772E-2</v>
      </c>
      <c r="AD36" s="34">
        <f>$K$28/'Fixed data'!$C$7</f>
        <v>-5.0116690507583772E-2</v>
      </c>
      <c r="AE36" s="34">
        <f>$K$28/'Fixed data'!$C$7</f>
        <v>-5.0116690507583772E-2</v>
      </c>
      <c r="AF36" s="34">
        <f>$K$28/'Fixed data'!$C$7</f>
        <v>-5.0116690507583772E-2</v>
      </c>
      <c r="AG36" s="34">
        <f>$K$28/'Fixed data'!$C$7</f>
        <v>-5.0116690507583772E-2</v>
      </c>
      <c r="AH36" s="34">
        <f>$K$28/'Fixed data'!$C$7</f>
        <v>-5.0116690507583772E-2</v>
      </c>
      <c r="AI36" s="34">
        <f>$K$28/'Fixed data'!$C$7</f>
        <v>-5.0116690507583772E-2</v>
      </c>
      <c r="AJ36" s="34">
        <f>$K$28/'Fixed data'!$C$7</f>
        <v>-5.0116690507583772E-2</v>
      </c>
      <c r="AK36" s="34">
        <f>$K$28/'Fixed data'!$C$7</f>
        <v>-5.0116690507583772E-2</v>
      </c>
      <c r="AL36" s="34">
        <f>$K$28/'Fixed data'!$C$7</f>
        <v>-5.0116690507583772E-2</v>
      </c>
      <c r="AM36" s="34">
        <f>$K$28/'Fixed data'!$C$7</f>
        <v>-5.0116690507583772E-2</v>
      </c>
      <c r="AN36" s="34">
        <f>$K$28/'Fixed data'!$C$7</f>
        <v>-5.0116690507583772E-2</v>
      </c>
      <c r="AO36" s="34">
        <f>$K$28/'Fixed data'!$C$7</f>
        <v>-5.0116690507583772E-2</v>
      </c>
      <c r="AP36" s="34">
        <f>$K$28/'Fixed data'!$C$7</f>
        <v>-5.0116690507583772E-2</v>
      </c>
      <c r="AQ36" s="34">
        <f>$K$28/'Fixed data'!$C$7</f>
        <v>-5.0116690507583772E-2</v>
      </c>
      <c r="AR36" s="34">
        <f>$K$28/'Fixed data'!$C$7</f>
        <v>-5.0116690507583772E-2</v>
      </c>
      <c r="AS36" s="34">
        <f>$K$28/'Fixed data'!$C$7</f>
        <v>-5.0116690507583772E-2</v>
      </c>
      <c r="AT36" s="34">
        <f>$K$28/'Fixed data'!$C$7</f>
        <v>-5.0116690507583772E-2</v>
      </c>
      <c r="AU36" s="34">
        <f>$K$28/'Fixed data'!$C$7</f>
        <v>-5.0116690507583772E-2</v>
      </c>
      <c r="AV36" s="34">
        <f>$K$28/'Fixed data'!$C$7</f>
        <v>-5.0116690507583772E-2</v>
      </c>
      <c r="AW36" s="34">
        <f>$K$28/'Fixed data'!$C$7</f>
        <v>-5.0116690507583772E-2</v>
      </c>
      <c r="AX36" s="34">
        <f>$K$28/'Fixed data'!$C$7</f>
        <v>-5.0116690507583772E-2</v>
      </c>
      <c r="AY36" s="34">
        <f>$K$28/'Fixed data'!$C$7</f>
        <v>-5.0116690507583772E-2</v>
      </c>
      <c r="AZ36" s="34">
        <f>$K$28/'Fixed data'!$C$7</f>
        <v>-5.0116690507583772E-2</v>
      </c>
      <c r="BA36" s="34">
        <f>$K$28/'Fixed data'!$C$7</f>
        <v>-5.0116690507583772E-2</v>
      </c>
      <c r="BB36" s="34">
        <f>$K$28/'Fixed data'!$C$7</f>
        <v>-5.0116690507583772E-2</v>
      </c>
      <c r="BC36" s="34">
        <f>$K$28/'Fixed data'!$C$7</f>
        <v>-5.0116690507583772E-2</v>
      </c>
      <c r="BD36" s="34">
        <f>$K$28/'Fixed data'!$C$7</f>
        <v>-5.0116690507583772E-2</v>
      </c>
    </row>
    <row r="37" spans="1:57" ht="16.5" hidden="1" customHeight="1" outlineLevel="1" x14ac:dyDescent="0.35">
      <c r="A37" s="115"/>
      <c r="B37" s="9" t="s">
        <v>33</v>
      </c>
      <c r="C37" s="11" t="s">
        <v>60</v>
      </c>
      <c r="D37" s="9" t="s">
        <v>40</v>
      </c>
      <c r="F37" s="34"/>
      <c r="G37" s="34"/>
      <c r="H37" s="34"/>
      <c r="I37" s="34"/>
      <c r="J37" s="34"/>
      <c r="K37" s="34"/>
      <c r="L37" s="34"/>
      <c r="M37" s="34">
        <f>$L$28/'Fixed data'!$C$7</f>
        <v>-4.1802107338776061E-2</v>
      </c>
      <c r="N37" s="34">
        <f>$L$28/'Fixed data'!$C$7</f>
        <v>-4.1802107338776061E-2</v>
      </c>
      <c r="O37" s="34">
        <f>$L$28/'Fixed data'!$C$7</f>
        <v>-4.1802107338776061E-2</v>
      </c>
      <c r="P37" s="34">
        <f>$L$28/'Fixed data'!$C$7</f>
        <v>-4.1802107338776061E-2</v>
      </c>
      <c r="Q37" s="34">
        <f>$L$28/'Fixed data'!$C$7</f>
        <v>-4.1802107338776061E-2</v>
      </c>
      <c r="R37" s="34">
        <f>$L$28/'Fixed data'!$C$7</f>
        <v>-4.1802107338776061E-2</v>
      </c>
      <c r="S37" s="34">
        <f>$L$28/'Fixed data'!$C$7</f>
        <v>-4.1802107338776061E-2</v>
      </c>
      <c r="T37" s="34">
        <f>$L$28/'Fixed data'!$C$7</f>
        <v>-4.1802107338776061E-2</v>
      </c>
      <c r="U37" s="34">
        <f>$L$28/'Fixed data'!$C$7</f>
        <v>-4.1802107338776061E-2</v>
      </c>
      <c r="V37" s="34">
        <f>$L$28/'Fixed data'!$C$7</f>
        <v>-4.1802107338776061E-2</v>
      </c>
      <c r="W37" s="34">
        <f>$L$28/'Fixed data'!$C$7</f>
        <v>-4.1802107338776061E-2</v>
      </c>
      <c r="X37" s="34">
        <f>$L$28/'Fixed data'!$C$7</f>
        <v>-4.1802107338776061E-2</v>
      </c>
      <c r="Y37" s="34">
        <f>$L$28/'Fixed data'!$C$7</f>
        <v>-4.1802107338776061E-2</v>
      </c>
      <c r="Z37" s="34">
        <f>$L$28/'Fixed data'!$C$7</f>
        <v>-4.1802107338776061E-2</v>
      </c>
      <c r="AA37" s="34">
        <f>$L$28/'Fixed data'!$C$7</f>
        <v>-4.1802107338776061E-2</v>
      </c>
      <c r="AB37" s="34">
        <f>$L$28/'Fixed data'!$C$7</f>
        <v>-4.1802107338776061E-2</v>
      </c>
      <c r="AC37" s="34">
        <f>$L$28/'Fixed data'!$C$7</f>
        <v>-4.1802107338776061E-2</v>
      </c>
      <c r="AD37" s="34">
        <f>$L$28/'Fixed data'!$C$7</f>
        <v>-4.1802107338776061E-2</v>
      </c>
      <c r="AE37" s="34">
        <f>$L$28/'Fixed data'!$C$7</f>
        <v>-4.1802107338776061E-2</v>
      </c>
      <c r="AF37" s="34">
        <f>$L$28/'Fixed data'!$C$7</f>
        <v>-4.1802107338776061E-2</v>
      </c>
      <c r="AG37" s="34">
        <f>$L$28/'Fixed data'!$C$7</f>
        <v>-4.1802107338776061E-2</v>
      </c>
      <c r="AH37" s="34">
        <f>$L$28/'Fixed data'!$C$7</f>
        <v>-4.1802107338776061E-2</v>
      </c>
      <c r="AI37" s="34">
        <f>$L$28/'Fixed data'!$C$7</f>
        <v>-4.1802107338776061E-2</v>
      </c>
      <c r="AJ37" s="34">
        <f>$L$28/'Fixed data'!$C$7</f>
        <v>-4.1802107338776061E-2</v>
      </c>
      <c r="AK37" s="34">
        <f>$L$28/'Fixed data'!$C$7</f>
        <v>-4.1802107338776061E-2</v>
      </c>
      <c r="AL37" s="34">
        <f>$L$28/'Fixed data'!$C$7</f>
        <v>-4.1802107338776061E-2</v>
      </c>
      <c r="AM37" s="34">
        <f>$L$28/'Fixed data'!$C$7</f>
        <v>-4.1802107338776061E-2</v>
      </c>
      <c r="AN37" s="34">
        <f>$L$28/'Fixed data'!$C$7</f>
        <v>-4.1802107338776061E-2</v>
      </c>
      <c r="AO37" s="34">
        <f>$L$28/'Fixed data'!$C$7</f>
        <v>-4.1802107338776061E-2</v>
      </c>
      <c r="AP37" s="34">
        <f>$L$28/'Fixed data'!$C$7</f>
        <v>-4.1802107338776061E-2</v>
      </c>
      <c r="AQ37" s="34">
        <f>$L$28/'Fixed data'!$C$7</f>
        <v>-4.1802107338776061E-2</v>
      </c>
      <c r="AR37" s="34">
        <f>$L$28/'Fixed data'!$C$7</f>
        <v>-4.1802107338776061E-2</v>
      </c>
      <c r="AS37" s="34">
        <f>$L$28/'Fixed data'!$C$7</f>
        <v>-4.1802107338776061E-2</v>
      </c>
      <c r="AT37" s="34">
        <f>$L$28/'Fixed data'!$C$7</f>
        <v>-4.1802107338776061E-2</v>
      </c>
      <c r="AU37" s="34">
        <f>$L$28/'Fixed data'!$C$7</f>
        <v>-4.1802107338776061E-2</v>
      </c>
      <c r="AV37" s="34">
        <f>$L$28/'Fixed data'!$C$7</f>
        <v>-4.1802107338776061E-2</v>
      </c>
      <c r="AW37" s="34">
        <f>$L$28/'Fixed data'!$C$7</f>
        <v>-4.1802107338776061E-2</v>
      </c>
      <c r="AX37" s="34">
        <f>$L$28/'Fixed data'!$C$7</f>
        <v>-4.1802107338776061E-2</v>
      </c>
      <c r="AY37" s="34">
        <f>$L$28/'Fixed data'!$C$7</f>
        <v>-4.1802107338776061E-2</v>
      </c>
      <c r="AZ37" s="34">
        <f>$L$28/'Fixed data'!$C$7</f>
        <v>-4.1802107338776061E-2</v>
      </c>
      <c r="BA37" s="34">
        <f>$L$28/'Fixed data'!$C$7</f>
        <v>-4.1802107338776061E-2</v>
      </c>
      <c r="BB37" s="34">
        <f>$L$28/'Fixed data'!$C$7</f>
        <v>-4.1802107338776061E-2</v>
      </c>
      <c r="BC37" s="34">
        <f>$L$28/'Fixed data'!$C$7</f>
        <v>-4.1802107338776061E-2</v>
      </c>
      <c r="BD37" s="34">
        <f>$L$28/'Fixed data'!$C$7</f>
        <v>-4.1802107338776061E-2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5.9948920274476077E-2</v>
      </c>
      <c r="O38" s="34">
        <f>$M$28/'Fixed data'!$C$7</f>
        <v>5.9948920274476077E-2</v>
      </c>
      <c r="P38" s="34">
        <f>$M$28/'Fixed data'!$C$7</f>
        <v>5.9948920274476077E-2</v>
      </c>
      <c r="Q38" s="34">
        <f>$M$28/'Fixed data'!$C$7</f>
        <v>5.9948920274476077E-2</v>
      </c>
      <c r="R38" s="34">
        <f>$M$28/'Fixed data'!$C$7</f>
        <v>5.9948920274476077E-2</v>
      </c>
      <c r="S38" s="34">
        <f>$M$28/'Fixed data'!$C$7</f>
        <v>5.9948920274476077E-2</v>
      </c>
      <c r="T38" s="34">
        <f>$M$28/'Fixed data'!$C$7</f>
        <v>5.9948920274476077E-2</v>
      </c>
      <c r="U38" s="34">
        <f>$M$28/'Fixed data'!$C$7</f>
        <v>5.9948920274476077E-2</v>
      </c>
      <c r="V38" s="34">
        <f>$M$28/'Fixed data'!$C$7</f>
        <v>5.9948920274476077E-2</v>
      </c>
      <c r="W38" s="34">
        <f>$M$28/'Fixed data'!$C$7</f>
        <v>5.9948920274476077E-2</v>
      </c>
      <c r="X38" s="34">
        <f>$M$28/'Fixed data'!$C$7</f>
        <v>5.9948920274476077E-2</v>
      </c>
      <c r="Y38" s="34">
        <f>$M$28/'Fixed data'!$C$7</f>
        <v>5.9948920274476077E-2</v>
      </c>
      <c r="Z38" s="34">
        <f>$M$28/'Fixed data'!$C$7</f>
        <v>5.9948920274476077E-2</v>
      </c>
      <c r="AA38" s="34">
        <f>$M$28/'Fixed data'!$C$7</f>
        <v>5.9948920274476077E-2</v>
      </c>
      <c r="AB38" s="34">
        <f>$M$28/'Fixed data'!$C$7</f>
        <v>5.9948920274476077E-2</v>
      </c>
      <c r="AC38" s="34">
        <f>$M$28/'Fixed data'!$C$7</f>
        <v>5.9948920274476077E-2</v>
      </c>
      <c r="AD38" s="34">
        <f>$M$28/'Fixed data'!$C$7</f>
        <v>5.9948920274476077E-2</v>
      </c>
      <c r="AE38" s="34">
        <f>$M$28/'Fixed data'!$C$7</f>
        <v>5.9948920274476077E-2</v>
      </c>
      <c r="AF38" s="34">
        <f>$M$28/'Fixed data'!$C$7</f>
        <v>5.9948920274476077E-2</v>
      </c>
      <c r="AG38" s="34">
        <f>$M$28/'Fixed data'!$C$7</f>
        <v>5.9948920274476077E-2</v>
      </c>
      <c r="AH38" s="34">
        <f>$M$28/'Fixed data'!$C$7</f>
        <v>5.9948920274476077E-2</v>
      </c>
      <c r="AI38" s="34">
        <f>$M$28/'Fixed data'!$C$7</f>
        <v>5.9948920274476077E-2</v>
      </c>
      <c r="AJ38" s="34">
        <f>$M$28/'Fixed data'!$C$7</f>
        <v>5.9948920274476077E-2</v>
      </c>
      <c r="AK38" s="34">
        <f>$M$28/'Fixed data'!$C$7</f>
        <v>5.9948920274476077E-2</v>
      </c>
      <c r="AL38" s="34">
        <f>$M$28/'Fixed data'!$C$7</f>
        <v>5.9948920274476077E-2</v>
      </c>
      <c r="AM38" s="34">
        <f>$M$28/'Fixed data'!$C$7</f>
        <v>5.9948920274476077E-2</v>
      </c>
      <c r="AN38" s="34">
        <f>$M$28/'Fixed data'!$C$7</f>
        <v>5.9948920274476077E-2</v>
      </c>
      <c r="AO38" s="34">
        <f>$M$28/'Fixed data'!$C$7</f>
        <v>5.9948920274476077E-2</v>
      </c>
      <c r="AP38" s="34">
        <f>$M$28/'Fixed data'!$C$7</f>
        <v>5.9948920274476077E-2</v>
      </c>
      <c r="AQ38" s="34">
        <f>$M$28/'Fixed data'!$C$7</f>
        <v>5.9948920274476077E-2</v>
      </c>
      <c r="AR38" s="34">
        <f>$M$28/'Fixed data'!$C$7</f>
        <v>5.9948920274476077E-2</v>
      </c>
      <c r="AS38" s="34">
        <f>$M$28/'Fixed data'!$C$7</f>
        <v>5.9948920274476077E-2</v>
      </c>
      <c r="AT38" s="34">
        <f>$M$28/'Fixed data'!$C$7</f>
        <v>5.9948920274476077E-2</v>
      </c>
      <c r="AU38" s="34">
        <f>$M$28/'Fixed data'!$C$7</f>
        <v>5.9948920274476077E-2</v>
      </c>
      <c r="AV38" s="34">
        <f>$M$28/'Fixed data'!$C$7</f>
        <v>5.9948920274476077E-2</v>
      </c>
      <c r="AW38" s="34">
        <f>$M$28/'Fixed data'!$C$7</f>
        <v>5.9948920274476077E-2</v>
      </c>
      <c r="AX38" s="34">
        <f>$M$28/'Fixed data'!$C$7</f>
        <v>5.9948920274476077E-2</v>
      </c>
      <c r="AY38" s="34">
        <f>$M$28/'Fixed data'!$C$7</f>
        <v>5.9948920274476077E-2</v>
      </c>
      <c r="AZ38" s="34">
        <f>$M$28/'Fixed data'!$C$7</f>
        <v>5.9948920274476077E-2</v>
      </c>
      <c r="BA38" s="34">
        <f>$M$28/'Fixed data'!$C$7</f>
        <v>5.9948920274476077E-2</v>
      </c>
      <c r="BB38" s="34">
        <f>$M$28/'Fixed data'!$C$7</f>
        <v>5.9948920274476077E-2</v>
      </c>
      <c r="BC38" s="34">
        <f>$M$28/'Fixed data'!$C$7</f>
        <v>5.9948920274476077E-2</v>
      </c>
      <c r="BD38" s="34">
        <f>$M$28/'Fixed data'!$C$7</f>
        <v>5.9948920274476077E-2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6.7575503443283808E-2</v>
      </c>
      <c r="P39" s="34">
        <f>$N$28/'Fixed data'!$C$7</f>
        <v>6.7575503443283808E-2</v>
      </c>
      <c r="Q39" s="34">
        <f>$N$28/'Fixed data'!$C$7</f>
        <v>6.7575503443283808E-2</v>
      </c>
      <c r="R39" s="34">
        <f>$N$28/'Fixed data'!$C$7</f>
        <v>6.7575503443283808E-2</v>
      </c>
      <c r="S39" s="34">
        <f>$N$28/'Fixed data'!$C$7</f>
        <v>6.7575503443283808E-2</v>
      </c>
      <c r="T39" s="34">
        <f>$N$28/'Fixed data'!$C$7</f>
        <v>6.7575503443283808E-2</v>
      </c>
      <c r="U39" s="34">
        <f>$N$28/'Fixed data'!$C$7</f>
        <v>6.7575503443283808E-2</v>
      </c>
      <c r="V39" s="34">
        <f>$N$28/'Fixed data'!$C$7</f>
        <v>6.7575503443283808E-2</v>
      </c>
      <c r="W39" s="34">
        <f>$N$28/'Fixed data'!$C$7</f>
        <v>6.7575503443283808E-2</v>
      </c>
      <c r="X39" s="34">
        <f>$N$28/'Fixed data'!$C$7</f>
        <v>6.7575503443283808E-2</v>
      </c>
      <c r="Y39" s="34">
        <f>$N$28/'Fixed data'!$C$7</f>
        <v>6.7575503443283808E-2</v>
      </c>
      <c r="Z39" s="34">
        <f>$N$28/'Fixed data'!$C$7</f>
        <v>6.7575503443283808E-2</v>
      </c>
      <c r="AA39" s="34">
        <f>$N$28/'Fixed data'!$C$7</f>
        <v>6.7575503443283808E-2</v>
      </c>
      <c r="AB39" s="34">
        <f>$N$28/'Fixed data'!$C$7</f>
        <v>6.7575503443283808E-2</v>
      </c>
      <c r="AC39" s="34">
        <f>$N$28/'Fixed data'!$C$7</f>
        <v>6.7575503443283808E-2</v>
      </c>
      <c r="AD39" s="34">
        <f>$N$28/'Fixed data'!$C$7</f>
        <v>6.7575503443283808E-2</v>
      </c>
      <c r="AE39" s="34">
        <f>$N$28/'Fixed data'!$C$7</f>
        <v>6.7575503443283808E-2</v>
      </c>
      <c r="AF39" s="34">
        <f>$N$28/'Fixed data'!$C$7</f>
        <v>6.7575503443283808E-2</v>
      </c>
      <c r="AG39" s="34">
        <f>$N$28/'Fixed data'!$C$7</f>
        <v>6.7575503443283808E-2</v>
      </c>
      <c r="AH39" s="34">
        <f>$N$28/'Fixed data'!$C$7</f>
        <v>6.7575503443283808E-2</v>
      </c>
      <c r="AI39" s="34">
        <f>$N$28/'Fixed data'!$C$7</f>
        <v>6.7575503443283808E-2</v>
      </c>
      <c r="AJ39" s="34">
        <f>$N$28/'Fixed data'!$C$7</f>
        <v>6.7575503443283808E-2</v>
      </c>
      <c r="AK39" s="34">
        <f>$N$28/'Fixed data'!$C$7</f>
        <v>6.7575503443283808E-2</v>
      </c>
      <c r="AL39" s="34">
        <f>$N$28/'Fixed data'!$C$7</f>
        <v>6.7575503443283808E-2</v>
      </c>
      <c r="AM39" s="34">
        <f>$N$28/'Fixed data'!$C$7</f>
        <v>6.7575503443283808E-2</v>
      </c>
      <c r="AN39" s="34">
        <f>$N$28/'Fixed data'!$C$7</f>
        <v>6.7575503443283808E-2</v>
      </c>
      <c r="AO39" s="34">
        <f>$N$28/'Fixed data'!$C$7</f>
        <v>6.7575503443283808E-2</v>
      </c>
      <c r="AP39" s="34">
        <f>$N$28/'Fixed data'!$C$7</f>
        <v>6.7575503443283808E-2</v>
      </c>
      <c r="AQ39" s="34">
        <f>$N$28/'Fixed data'!$C$7</f>
        <v>6.7575503443283808E-2</v>
      </c>
      <c r="AR39" s="34">
        <f>$N$28/'Fixed data'!$C$7</f>
        <v>6.7575503443283808E-2</v>
      </c>
      <c r="AS39" s="34">
        <f>$N$28/'Fixed data'!$C$7</f>
        <v>6.7575503443283808E-2</v>
      </c>
      <c r="AT39" s="34">
        <f>$N$28/'Fixed data'!$C$7</f>
        <v>6.7575503443283808E-2</v>
      </c>
      <c r="AU39" s="34">
        <f>$N$28/'Fixed data'!$C$7</f>
        <v>6.7575503443283808E-2</v>
      </c>
      <c r="AV39" s="34">
        <f>$N$28/'Fixed data'!$C$7</f>
        <v>6.7575503443283808E-2</v>
      </c>
      <c r="AW39" s="34">
        <f>$N$28/'Fixed data'!$C$7</f>
        <v>6.7575503443283808E-2</v>
      </c>
      <c r="AX39" s="34">
        <f>$N$28/'Fixed data'!$C$7</f>
        <v>6.7575503443283808E-2</v>
      </c>
      <c r="AY39" s="34">
        <f>$N$28/'Fixed data'!$C$7</f>
        <v>6.7575503443283808E-2</v>
      </c>
      <c r="AZ39" s="34">
        <f>$N$28/'Fixed data'!$C$7</f>
        <v>6.7575503443283808E-2</v>
      </c>
      <c r="BA39" s="34">
        <f>$N$28/'Fixed data'!$C$7</f>
        <v>6.7575503443283808E-2</v>
      </c>
      <c r="BB39" s="34">
        <f>$N$28/'Fixed data'!$C$7</f>
        <v>6.7575503443283808E-2</v>
      </c>
      <c r="BC39" s="34">
        <f>$N$28/'Fixed data'!$C$7</f>
        <v>6.7575503443283808E-2</v>
      </c>
      <c r="BD39" s="34">
        <f>$N$28/'Fixed data'!$C$7</f>
        <v>6.7575503443283808E-2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7.5202086612091532E-2</v>
      </c>
      <c r="Q40" s="34">
        <f>$O$28/'Fixed data'!$C$7</f>
        <v>7.5202086612091532E-2</v>
      </c>
      <c r="R40" s="34">
        <f>$O$28/'Fixed data'!$C$7</f>
        <v>7.5202086612091532E-2</v>
      </c>
      <c r="S40" s="34">
        <f>$O$28/'Fixed data'!$C$7</f>
        <v>7.5202086612091532E-2</v>
      </c>
      <c r="T40" s="34">
        <f>$O$28/'Fixed data'!$C$7</f>
        <v>7.5202086612091532E-2</v>
      </c>
      <c r="U40" s="34">
        <f>$O$28/'Fixed data'!$C$7</f>
        <v>7.5202086612091532E-2</v>
      </c>
      <c r="V40" s="34">
        <f>$O$28/'Fixed data'!$C$7</f>
        <v>7.5202086612091532E-2</v>
      </c>
      <c r="W40" s="34">
        <f>$O$28/'Fixed data'!$C$7</f>
        <v>7.5202086612091532E-2</v>
      </c>
      <c r="X40" s="34">
        <f>$O$28/'Fixed data'!$C$7</f>
        <v>7.5202086612091532E-2</v>
      </c>
      <c r="Y40" s="34">
        <f>$O$28/'Fixed data'!$C$7</f>
        <v>7.5202086612091532E-2</v>
      </c>
      <c r="Z40" s="34">
        <f>$O$28/'Fixed data'!$C$7</f>
        <v>7.5202086612091532E-2</v>
      </c>
      <c r="AA40" s="34">
        <f>$O$28/'Fixed data'!$C$7</f>
        <v>7.5202086612091532E-2</v>
      </c>
      <c r="AB40" s="34">
        <f>$O$28/'Fixed data'!$C$7</f>
        <v>7.5202086612091532E-2</v>
      </c>
      <c r="AC40" s="34">
        <f>$O$28/'Fixed data'!$C$7</f>
        <v>7.5202086612091532E-2</v>
      </c>
      <c r="AD40" s="34">
        <f>$O$28/'Fixed data'!$C$7</f>
        <v>7.5202086612091532E-2</v>
      </c>
      <c r="AE40" s="34">
        <f>$O$28/'Fixed data'!$C$7</f>
        <v>7.5202086612091532E-2</v>
      </c>
      <c r="AF40" s="34">
        <f>$O$28/'Fixed data'!$C$7</f>
        <v>7.5202086612091532E-2</v>
      </c>
      <c r="AG40" s="34">
        <f>$O$28/'Fixed data'!$C$7</f>
        <v>7.5202086612091532E-2</v>
      </c>
      <c r="AH40" s="34">
        <f>$O$28/'Fixed data'!$C$7</f>
        <v>7.5202086612091532E-2</v>
      </c>
      <c r="AI40" s="34">
        <f>$O$28/'Fixed data'!$C$7</f>
        <v>7.5202086612091532E-2</v>
      </c>
      <c r="AJ40" s="34">
        <f>$O$28/'Fixed data'!$C$7</f>
        <v>7.5202086612091532E-2</v>
      </c>
      <c r="AK40" s="34">
        <f>$O$28/'Fixed data'!$C$7</f>
        <v>7.5202086612091532E-2</v>
      </c>
      <c r="AL40" s="34">
        <f>$O$28/'Fixed data'!$C$7</f>
        <v>7.5202086612091532E-2</v>
      </c>
      <c r="AM40" s="34">
        <f>$O$28/'Fixed data'!$C$7</f>
        <v>7.5202086612091532E-2</v>
      </c>
      <c r="AN40" s="34">
        <f>$O$28/'Fixed data'!$C$7</f>
        <v>7.5202086612091532E-2</v>
      </c>
      <c r="AO40" s="34">
        <f>$O$28/'Fixed data'!$C$7</f>
        <v>7.5202086612091532E-2</v>
      </c>
      <c r="AP40" s="34">
        <f>$O$28/'Fixed data'!$C$7</f>
        <v>7.5202086612091532E-2</v>
      </c>
      <c r="AQ40" s="34">
        <f>$O$28/'Fixed data'!$C$7</f>
        <v>7.5202086612091532E-2</v>
      </c>
      <c r="AR40" s="34">
        <f>$O$28/'Fixed data'!$C$7</f>
        <v>7.5202086612091532E-2</v>
      </c>
      <c r="AS40" s="34">
        <f>$O$28/'Fixed data'!$C$7</f>
        <v>7.5202086612091532E-2</v>
      </c>
      <c r="AT40" s="34">
        <f>$O$28/'Fixed data'!$C$7</f>
        <v>7.5202086612091532E-2</v>
      </c>
      <c r="AU40" s="34">
        <f>$O$28/'Fixed data'!$C$7</f>
        <v>7.5202086612091532E-2</v>
      </c>
      <c r="AV40" s="34">
        <f>$O$28/'Fixed data'!$C$7</f>
        <v>7.5202086612091532E-2</v>
      </c>
      <c r="AW40" s="34">
        <f>$O$28/'Fixed data'!$C$7</f>
        <v>7.5202086612091532E-2</v>
      </c>
      <c r="AX40" s="34">
        <f>$O$28/'Fixed data'!$C$7</f>
        <v>7.5202086612091532E-2</v>
      </c>
      <c r="AY40" s="34">
        <f>$O$28/'Fixed data'!$C$7</f>
        <v>7.5202086612091532E-2</v>
      </c>
      <c r="AZ40" s="34">
        <f>$O$28/'Fixed data'!$C$7</f>
        <v>7.5202086612091532E-2</v>
      </c>
      <c r="BA40" s="34">
        <f>$O$28/'Fixed data'!$C$7</f>
        <v>7.5202086612091532E-2</v>
      </c>
      <c r="BB40" s="34">
        <f>$O$28/'Fixed data'!$C$7</f>
        <v>7.5202086612091532E-2</v>
      </c>
      <c r="BC40" s="34">
        <f>$O$28/'Fixed data'!$C$7</f>
        <v>7.5202086612091532E-2</v>
      </c>
      <c r="BD40" s="34">
        <f>$O$28/'Fixed data'!$C$7</f>
        <v>7.5202086612091532E-2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8.2828669780899256E-2</v>
      </c>
      <c r="R41" s="34">
        <f>$P$28/'Fixed data'!$C$7</f>
        <v>8.2828669780899256E-2</v>
      </c>
      <c r="S41" s="34">
        <f>$P$28/'Fixed data'!$C$7</f>
        <v>8.2828669780899256E-2</v>
      </c>
      <c r="T41" s="34">
        <f>$P$28/'Fixed data'!$C$7</f>
        <v>8.2828669780899256E-2</v>
      </c>
      <c r="U41" s="34">
        <f>$P$28/'Fixed data'!$C$7</f>
        <v>8.2828669780899256E-2</v>
      </c>
      <c r="V41" s="34">
        <f>$P$28/'Fixed data'!$C$7</f>
        <v>8.2828669780899256E-2</v>
      </c>
      <c r="W41" s="34">
        <f>$P$28/'Fixed data'!$C$7</f>
        <v>8.2828669780899256E-2</v>
      </c>
      <c r="X41" s="34">
        <f>$P$28/'Fixed data'!$C$7</f>
        <v>8.2828669780899256E-2</v>
      </c>
      <c r="Y41" s="34">
        <f>$P$28/'Fixed data'!$C$7</f>
        <v>8.2828669780899256E-2</v>
      </c>
      <c r="Z41" s="34">
        <f>$P$28/'Fixed data'!$C$7</f>
        <v>8.2828669780899256E-2</v>
      </c>
      <c r="AA41" s="34">
        <f>$P$28/'Fixed data'!$C$7</f>
        <v>8.2828669780899256E-2</v>
      </c>
      <c r="AB41" s="34">
        <f>$P$28/'Fixed data'!$C$7</f>
        <v>8.2828669780899256E-2</v>
      </c>
      <c r="AC41" s="34">
        <f>$P$28/'Fixed data'!$C$7</f>
        <v>8.2828669780899256E-2</v>
      </c>
      <c r="AD41" s="34">
        <f>$P$28/'Fixed data'!$C$7</f>
        <v>8.2828669780899256E-2</v>
      </c>
      <c r="AE41" s="34">
        <f>$P$28/'Fixed data'!$C$7</f>
        <v>8.2828669780899256E-2</v>
      </c>
      <c r="AF41" s="34">
        <f>$P$28/'Fixed data'!$C$7</f>
        <v>8.2828669780899256E-2</v>
      </c>
      <c r="AG41" s="34">
        <f>$P$28/'Fixed data'!$C$7</f>
        <v>8.2828669780899256E-2</v>
      </c>
      <c r="AH41" s="34">
        <f>$P$28/'Fixed data'!$C$7</f>
        <v>8.2828669780899256E-2</v>
      </c>
      <c r="AI41" s="34">
        <f>$P$28/'Fixed data'!$C$7</f>
        <v>8.2828669780899256E-2</v>
      </c>
      <c r="AJ41" s="34">
        <f>$P$28/'Fixed data'!$C$7</f>
        <v>8.2828669780899256E-2</v>
      </c>
      <c r="AK41" s="34">
        <f>$P$28/'Fixed data'!$C$7</f>
        <v>8.2828669780899256E-2</v>
      </c>
      <c r="AL41" s="34">
        <f>$P$28/'Fixed data'!$C$7</f>
        <v>8.2828669780899256E-2</v>
      </c>
      <c r="AM41" s="34">
        <f>$P$28/'Fixed data'!$C$7</f>
        <v>8.2828669780899256E-2</v>
      </c>
      <c r="AN41" s="34">
        <f>$P$28/'Fixed data'!$C$7</f>
        <v>8.2828669780899256E-2</v>
      </c>
      <c r="AO41" s="34">
        <f>$P$28/'Fixed data'!$C$7</f>
        <v>8.2828669780899256E-2</v>
      </c>
      <c r="AP41" s="34">
        <f>$P$28/'Fixed data'!$C$7</f>
        <v>8.2828669780899256E-2</v>
      </c>
      <c r="AQ41" s="34">
        <f>$P$28/'Fixed data'!$C$7</f>
        <v>8.2828669780899256E-2</v>
      </c>
      <c r="AR41" s="34">
        <f>$P$28/'Fixed data'!$C$7</f>
        <v>8.2828669780899256E-2</v>
      </c>
      <c r="AS41" s="34">
        <f>$P$28/'Fixed data'!$C$7</f>
        <v>8.2828669780899256E-2</v>
      </c>
      <c r="AT41" s="34">
        <f>$P$28/'Fixed data'!$C$7</f>
        <v>8.2828669780899256E-2</v>
      </c>
      <c r="AU41" s="34">
        <f>$P$28/'Fixed data'!$C$7</f>
        <v>8.2828669780899256E-2</v>
      </c>
      <c r="AV41" s="34">
        <f>$P$28/'Fixed data'!$C$7</f>
        <v>8.2828669780899256E-2</v>
      </c>
      <c r="AW41" s="34">
        <f>$P$28/'Fixed data'!$C$7</f>
        <v>8.2828669780899256E-2</v>
      </c>
      <c r="AX41" s="34">
        <f>$P$28/'Fixed data'!$C$7</f>
        <v>8.2828669780899256E-2</v>
      </c>
      <c r="AY41" s="34">
        <f>$P$28/'Fixed data'!$C$7</f>
        <v>8.2828669780899256E-2</v>
      </c>
      <c r="AZ41" s="34">
        <f>$P$28/'Fixed data'!$C$7</f>
        <v>8.2828669780899256E-2</v>
      </c>
      <c r="BA41" s="34">
        <f>$P$28/'Fixed data'!$C$7</f>
        <v>8.2828669780899256E-2</v>
      </c>
      <c r="BB41" s="34">
        <f>$P$28/'Fixed data'!$C$7</f>
        <v>8.2828669780899256E-2</v>
      </c>
      <c r="BC41" s="34">
        <f>$P$28/'Fixed data'!$C$7</f>
        <v>8.2828669780899256E-2</v>
      </c>
      <c r="BD41" s="34">
        <f>$P$28/'Fixed data'!$C$7</f>
        <v>8.2828669780899256E-2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9.0455252949706993E-2</v>
      </c>
      <c r="S42" s="34">
        <f>$Q$28/'Fixed data'!$C$7</f>
        <v>9.0455252949706993E-2</v>
      </c>
      <c r="T42" s="34">
        <f>$Q$28/'Fixed data'!$C$7</f>
        <v>9.0455252949706993E-2</v>
      </c>
      <c r="U42" s="34">
        <f>$Q$28/'Fixed data'!$C$7</f>
        <v>9.0455252949706993E-2</v>
      </c>
      <c r="V42" s="34">
        <f>$Q$28/'Fixed data'!$C$7</f>
        <v>9.0455252949706993E-2</v>
      </c>
      <c r="W42" s="34">
        <f>$Q$28/'Fixed data'!$C$7</f>
        <v>9.0455252949706993E-2</v>
      </c>
      <c r="X42" s="34">
        <f>$Q$28/'Fixed data'!$C$7</f>
        <v>9.0455252949706993E-2</v>
      </c>
      <c r="Y42" s="34">
        <f>$Q$28/'Fixed data'!$C$7</f>
        <v>9.0455252949706993E-2</v>
      </c>
      <c r="Z42" s="34">
        <f>$Q$28/'Fixed data'!$C$7</f>
        <v>9.0455252949706993E-2</v>
      </c>
      <c r="AA42" s="34">
        <f>$Q$28/'Fixed data'!$C$7</f>
        <v>9.0455252949706993E-2</v>
      </c>
      <c r="AB42" s="34">
        <f>$Q$28/'Fixed data'!$C$7</f>
        <v>9.0455252949706993E-2</v>
      </c>
      <c r="AC42" s="34">
        <f>$Q$28/'Fixed data'!$C$7</f>
        <v>9.0455252949706993E-2</v>
      </c>
      <c r="AD42" s="34">
        <f>$Q$28/'Fixed data'!$C$7</f>
        <v>9.0455252949706993E-2</v>
      </c>
      <c r="AE42" s="34">
        <f>$Q$28/'Fixed data'!$C$7</f>
        <v>9.0455252949706993E-2</v>
      </c>
      <c r="AF42" s="34">
        <f>$Q$28/'Fixed data'!$C$7</f>
        <v>9.0455252949706993E-2</v>
      </c>
      <c r="AG42" s="34">
        <f>$Q$28/'Fixed data'!$C$7</f>
        <v>9.0455252949706993E-2</v>
      </c>
      <c r="AH42" s="34">
        <f>$Q$28/'Fixed data'!$C$7</f>
        <v>9.0455252949706993E-2</v>
      </c>
      <c r="AI42" s="34">
        <f>$Q$28/'Fixed data'!$C$7</f>
        <v>9.0455252949706993E-2</v>
      </c>
      <c r="AJ42" s="34">
        <f>$Q$28/'Fixed data'!$C$7</f>
        <v>9.0455252949706993E-2</v>
      </c>
      <c r="AK42" s="34">
        <f>$Q$28/'Fixed data'!$C$7</f>
        <v>9.0455252949706993E-2</v>
      </c>
      <c r="AL42" s="34">
        <f>$Q$28/'Fixed data'!$C$7</f>
        <v>9.0455252949706993E-2</v>
      </c>
      <c r="AM42" s="34">
        <f>$Q$28/'Fixed data'!$C$7</f>
        <v>9.0455252949706993E-2</v>
      </c>
      <c r="AN42" s="34">
        <f>$Q$28/'Fixed data'!$C$7</f>
        <v>9.0455252949706993E-2</v>
      </c>
      <c r="AO42" s="34">
        <f>$Q$28/'Fixed data'!$C$7</f>
        <v>9.0455252949706993E-2</v>
      </c>
      <c r="AP42" s="34">
        <f>$Q$28/'Fixed data'!$C$7</f>
        <v>9.0455252949706993E-2</v>
      </c>
      <c r="AQ42" s="34">
        <f>$Q$28/'Fixed data'!$C$7</f>
        <v>9.0455252949706993E-2</v>
      </c>
      <c r="AR42" s="34">
        <f>$Q$28/'Fixed data'!$C$7</f>
        <v>9.0455252949706993E-2</v>
      </c>
      <c r="AS42" s="34">
        <f>$Q$28/'Fixed data'!$C$7</f>
        <v>9.0455252949706993E-2</v>
      </c>
      <c r="AT42" s="34">
        <f>$Q$28/'Fixed data'!$C$7</f>
        <v>9.0455252949706993E-2</v>
      </c>
      <c r="AU42" s="34">
        <f>$Q$28/'Fixed data'!$C$7</f>
        <v>9.0455252949706993E-2</v>
      </c>
      <c r="AV42" s="34">
        <f>$Q$28/'Fixed data'!$C$7</f>
        <v>9.0455252949706993E-2</v>
      </c>
      <c r="AW42" s="34">
        <f>$Q$28/'Fixed data'!$C$7</f>
        <v>9.0455252949706993E-2</v>
      </c>
      <c r="AX42" s="34">
        <f>$Q$28/'Fixed data'!$C$7</f>
        <v>9.0455252949706993E-2</v>
      </c>
      <c r="AY42" s="34">
        <f>$Q$28/'Fixed data'!$C$7</f>
        <v>9.0455252949706993E-2</v>
      </c>
      <c r="AZ42" s="34">
        <f>$Q$28/'Fixed data'!$C$7</f>
        <v>9.0455252949706993E-2</v>
      </c>
      <c r="BA42" s="34">
        <f>$Q$28/'Fixed data'!$C$7</f>
        <v>9.0455252949706993E-2</v>
      </c>
      <c r="BB42" s="34">
        <f>$Q$28/'Fixed data'!$C$7</f>
        <v>9.0455252949706993E-2</v>
      </c>
      <c r="BC42" s="34">
        <f>$Q$28/'Fixed data'!$C$7</f>
        <v>9.0455252949706993E-2</v>
      </c>
      <c r="BD42" s="34">
        <f>$Q$28/'Fixed data'!$C$7</f>
        <v>9.0455252949706993E-2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9.8081836118514704E-2</v>
      </c>
      <c r="T43" s="34">
        <f>$R$28/'Fixed data'!$C$7</f>
        <v>9.8081836118514704E-2</v>
      </c>
      <c r="U43" s="34">
        <f>$R$28/'Fixed data'!$C$7</f>
        <v>9.8081836118514704E-2</v>
      </c>
      <c r="V43" s="34">
        <f>$R$28/'Fixed data'!$C$7</f>
        <v>9.8081836118514704E-2</v>
      </c>
      <c r="W43" s="34">
        <f>$R$28/'Fixed data'!$C$7</f>
        <v>9.8081836118514704E-2</v>
      </c>
      <c r="X43" s="34">
        <f>$R$28/'Fixed data'!$C$7</f>
        <v>9.8081836118514704E-2</v>
      </c>
      <c r="Y43" s="34">
        <f>$R$28/'Fixed data'!$C$7</f>
        <v>9.8081836118514704E-2</v>
      </c>
      <c r="Z43" s="34">
        <f>$R$28/'Fixed data'!$C$7</f>
        <v>9.8081836118514704E-2</v>
      </c>
      <c r="AA43" s="34">
        <f>$R$28/'Fixed data'!$C$7</f>
        <v>9.8081836118514704E-2</v>
      </c>
      <c r="AB43" s="34">
        <f>$R$28/'Fixed data'!$C$7</f>
        <v>9.8081836118514704E-2</v>
      </c>
      <c r="AC43" s="34">
        <f>$R$28/'Fixed data'!$C$7</f>
        <v>9.8081836118514704E-2</v>
      </c>
      <c r="AD43" s="34">
        <f>$R$28/'Fixed data'!$C$7</f>
        <v>9.8081836118514704E-2</v>
      </c>
      <c r="AE43" s="34">
        <f>$R$28/'Fixed data'!$C$7</f>
        <v>9.8081836118514704E-2</v>
      </c>
      <c r="AF43" s="34">
        <f>$R$28/'Fixed data'!$C$7</f>
        <v>9.8081836118514704E-2</v>
      </c>
      <c r="AG43" s="34">
        <f>$R$28/'Fixed data'!$C$7</f>
        <v>9.8081836118514704E-2</v>
      </c>
      <c r="AH43" s="34">
        <f>$R$28/'Fixed data'!$C$7</f>
        <v>9.8081836118514704E-2</v>
      </c>
      <c r="AI43" s="34">
        <f>$R$28/'Fixed data'!$C$7</f>
        <v>9.8081836118514704E-2</v>
      </c>
      <c r="AJ43" s="34">
        <f>$R$28/'Fixed data'!$C$7</f>
        <v>9.8081836118514704E-2</v>
      </c>
      <c r="AK43" s="34">
        <f>$R$28/'Fixed data'!$C$7</f>
        <v>9.8081836118514704E-2</v>
      </c>
      <c r="AL43" s="34">
        <f>$R$28/'Fixed data'!$C$7</f>
        <v>9.8081836118514704E-2</v>
      </c>
      <c r="AM43" s="34">
        <f>$R$28/'Fixed data'!$C$7</f>
        <v>9.8081836118514704E-2</v>
      </c>
      <c r="AN43" s="34">
        <f>$R$28/'Fixed data'!$C$7</f>
        <v>9.8081836118514704E-2</v>
      </c>
      <c r="AO43" s="34">
        <f>$R$28/'Fixed data'!$C$7</f>
        <v>9.8081836118514704E-2</v>
      </c>
      <c r="AP43" s="34">
        <f>$R$28/'Fixed data'!$C$7</f>
        <v>9.8081836118514704E-2</v>
      </c>
      <c r="AQ43" s="34">
        <f>$R$28/'Fixed data'!$C$7</f>
        <v>9.8081836118514704E-2</v>
      </c>
      <c r="AR43" s="34">
        <f>$R$28/'Fixed data'!$C$7</f>
        <v>9.8081836118514704E-2</v>
      </c>
      <c r="AS43" s="34">
        <f>$R$28/'Fixed data'!$C$7</f>
        <v>9.8081836118514704E-2</v>
      </c>
      <c r="AT43" s="34">
        <f>$R$28/'Fixed data'!$C$7</f>
        <v>9.8081836118514704E-2</v>
      </c>
      <c r="AU43" s="34">
        <f>$R$28/'Fixed data'!$C$7</f>
        <v>9.8081836118514704E-2</v>
      </c>
      <c r="AV43" s="34">
        <f>$R$28/'Fixed data'!$C$7</f>
        <v>9.8081836118514704E-2</v>
      </c>
      <c r="AW43" s="34">
        <f>$R$28/'Fixed data'!$C$7</f>
        <v>9.8081836118514704E-2</v>
      </c>
      <c r="AX43" s="34">
        <f>$R$28/'Fixed data'!$C$7</f>
        <v>9.8081836118514704E-2</v>
      </c>
      <c r="AY43" s="34">
        <f>$R$28/'Fixed data'!$C$7</f>
        <v>9.8081836118514704E-2</v>
      </c>
      <c r="AZ43" s="34">
        <f>$R$28/'Fixed data'!$C$7</f>
        <v>9.8081836118514704E-2</v>
      </c>
      <c r="BA43" s="34">
        <f>$R$28/'Fixed data'!$C$7</f>
        <v>9.8081836118514704E-2</v>
      </c>
      <c r="BB43" s="34">
        <f>$R$28/'Fixed data'!$C$7</f>
        <v>9.8081836118514704E-2</v>
      </c>
      <c r="BC43" s="34">
        <f>$R$28/'Fixed data'!$C$7</f>
        <v>9.8081836118514704E-2</v>
      </c>
      <c r="BD43" s="34">
        <f>$R$28/'Fixed data'!$C$7</f>
        <v>9.8081836118514704E-2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0.10570841928732244</v>
      </c>
      <c r="U44" s="34">
        <f>$S$28/'Fixed data'!$C$7</f>
        <v>0.10570841928732244</v>
      </c>
      <c r="V44" s="34">
        <f>$S$28/'Fixed data'!$C$7</f>
        <v>0.10570841928732244</v>
      </c>
      <c r="W44" s="34">
        <f>$S$28/'Fixed data'!$C$7</f>
        <v>0.10570841928732244</v>
      </c>
      <c r="X44" s="34">
        <f>$S$28/'Fixed data'!$C$7</f>
        <v>0.10570841928732244</v>
      </c>
      <c r="Y44" s="34">
        <f>$S$28/'Fixed data'!$C$7</f>
        <v>0.10570841928732244</v>
      </c>
      <c r="Z44" s="34">
        <f>$S$28/'Fixed data'!$C$7</f>
        <v>0.10570841928732244</v>
      </c>
      <c r="AA44" s="34">
        <f>$S$28/'Fixed data'!$C$7</f>
        <v>0.10570841928732244</v>
      </c>
      <c r="AB44" s="34">
        <f>$S$28/'Fixed data'!$C$7</f>
        <v>0.10570841928732244</v>
      </c>
      <c r="AC44" s="34">
        <f>$S$28/'Fixed data'!$C$7</f>
        <v>0.10570841928732244</v>
      </c>
      <c r="AD44" s="34">
        <f>$S$28/'Fixed data'!$C$7</f>
        <v>0.10570841928732244</v>
      </c>
      <c r="AE44" s="34">
        <f>$S$28/'Fixed data'!$C$7</f>
        <v>0.10570841928732244</v>
      </c>
      <c r="AF44" s="34">
        <f>$S$28/'Fixed data'!$C$7</f>
        <v>0.10570841928732244</v>
      </c>
      <c r="AG44" s="34">
        <f>$S$28/'Fixed data'!$C$7</f>
        <v>0.10570841928732244</v>
      </c>
      <c r="AH44" s="34">
        <f>$S$28/'Fixed data'!$C$7</f>
        <v>0.10570841928732244</v>
      </c>
      <c r="AI44" s="34">
        <f>$S$28/'Fixed data'!$C$7</f>
        <v>0.10570841928732244</v>
      </c>
      <c r="AJ44" s="34">
        <f>$S$28/'Fixed data'!$C$7</f>
        <v>0.10570841928732244</v>
      </c>
      <c r="AK44" s="34">
        <f>$S$28/'Fixed data'!$C$7</f>
        <v>0.10570841928732244</v>
      </c>
      <c r="AL44" s="34">
        <f>$S$28/'Fixed data'!$C$7</f>
        <v>0.10570841928732244</v>
      </c>
      <c r="AM44" s="34">
        <f>$S$28/'Fixed data'!$C$7</f>
        <v>0.10570841928732244</v>
      </c>
      <c r="AN44" s="34">
        <f>$S$28/'Fixed data'!$C$7</f>
        <v>0.10570841928732244</v>
      </c>
      <c r="AO44" s="34">
        <f>$S$28/'Fixed data'!$C$7</f>
        <v>0.10570841928732244</v>
      </c>
      <c r="AP44" s="34">
        <f>$S$28/'Fixed data'!$C$7</f>
        <v>0.10570841928732244</v>
      </c>
      <c r="AQ44" s="34">
        <f>$S$28/'Fixed data'!$C$7</f>
        <v>0.10570841928732244</v>
      </c>
      <c r="AR44" s="34">
        <f>$S$28/'Fixed data'!$C$7</f>
        <v>0.10570841928732244</v>
      </c>
      <c r="AS44" s="34">
        <f>$S$28/'Fixed data'!$C$7</f>
        <v>0.10570841928732244</v>
      </c>
      <c r="AT44" s="34">
        <f>$S$28/'Fixed data'!$C$7</f>
        <v>0.10570841928732244</v>
      </c>
      <c r="AU44" s="34">
        <f>$S$28/'Fixed data'!$C$7</f>
        <v>0.10570841928732244</v>
      </c>
      <c r="AV44" s="34">
        <f>$S$28/'Fixed data'!$C$7</f>
        <v>0.10570841928732244</v>
      </c>
      <c r="AW44" s="34">
        <f>$S$28/'Fixed data'!$C$7</f>
        <v>0.10570841928732244</v>
      </c>
      <c r="AX44" s="34">
        <f>$S$28/'Fixed data'!$C$7</f>
        <v>0.10570841928732244</v>
      </c>
      <c r="AY44" s="34">
        <f>$S$28/'Fixed data'!$C$7</f>
        <v>0.10570841928732244</v>
      </c>
      <c r="AZ44" s="34">
        <f>$S$28/'Fixed data'!$C$7</f>
        <v>0.10570841928732244</v>
      </c>
      <c r="BA44" s="34">
        <f>$S$28/'Fixed data'!$C$7</f>
        <v>0.10570841928732244</v>
      </c>
      <c r="BB44" s="34">
        <f>$S$28/'Fixed data'!$C$7</f>
        <v>0.10570841928732244</v>
      </c>
      <c r="BC44" s="34">
        <f>$S$28/'Fixed data'!$C$7</f>
        <v>0.10570841928732244</v>
      </c>
      <c r="BD44" s="34">
        <f>$S$28/'Fixed data'!$C$7</f>
        <v>0.10570841928732244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0.11333500245613012</v>
      </c>
      <c r="V45" s="34">
        <f>$T$28/'Fixed data'!$C$7</f>
        <v>0.11333500245613012</v>
      </c>
      <c r="W45" s="34">
        <f>$T$28/'Fixed data'!$C$7</f>
        <v>0.11333500245613012</v>
      </c>
      <c r="X45" s="34">
        <f>$T$28/'Fixed data'!$C$7</f>
        <v>0.11333500245613012</v>
      </c>
      <c r="Y45" s="34">
        <f>$T$28/'Fixed data'!$C$7</f>
        <v>0.11333500245613012</v>
      </c>
      <c r="Z45" s="34">
        <f>$T$28/'Fixed data'!$C$7</f>
        <v>0.11333500245613012</v>
      </c>
      <c r="AA45" s="34">
        <f>$T$28/'Fixed data'!$C$7</f>
        <v>0.11333500245613012</v>
      </c>
      <c r="AB45" s="34">
        <f>$T$28/'Fixed data'!$C$7</f>
        <v>0.11333500245613012</v>
      </c>
      <c r="AC45" s="34">
        <f>$T$28/'Fixed data'!$C$7</f>
        <v>0.11333500245613012</v>
      </c>
      <c r="AD45" s="34">
        <f>$T$28/'Fixed data'!$C$7</f>
        <v>0.11333500245613012</v>
      </c>
      <c r="AE45" s="34">
        <f>$T$28/'Fixed data'!$C$7</f>
        <v>0.11333500245613012</v>
      </c>
      <c r="AF45" s="34">
        <f>$T$28/'Fixed data'!$C$7</f>
        <v>0.11333500245613012</v>
      </c>
      <c r="AG45" s="34">
        <f>$T$28/'Fixed data'!$C$7</f>
        <v>0.11333500245613012</v>
      </c>
      <c r="AH45" s="34">
        <f>$T$28/'Fixed data'!$C$7</f>
        <v>0.11333500245613012</v>
      </c>
      <c r="AI45" s="34">
        <f>$T$28/'Fixed data'!$C$7</f>
        <v>0.11333500245613012</v>
      </c>
      <c r="AJ45" s="34">
        <f>$T$28/'Fixed data'!$C$7</f>
        <v>0.11333500245613012</v>
      </c>
      <c r="AK45" s="34">
        <f>$T$28/'Fixed data'!$C$7</f>
        <v>0.11333500245613012</v>
      </c>
      <c r="AL45" s="34">
        <f>$T$28/'Fixed data'!$C$7</f>
        <v>0.11333500245613012</v>
      </c>
      <c r="AM45" s="34">
        <f>$T$28/'Fixed data'!$C$7</f>
        <v>0.11333500245613012</v>
      </c>
      <c r="AN45" s="34">
        <f>$T$28/'Fixed data'!$C$7</f>
        <v>0.11333500245613012</v>
      </c>
      <c r="AO45" s="34">
        <f>$T$28/'Fixed data'!$C$7</f>
        <v>0.11333500245613012</v>
      </c>
      <c r="AP45" s="34">
        <f>$T$28/'Fixed data'!$C$7</f>
        <v>0.11333500245613012</v>
      </c>
      <c r="AQ45" s="34">
        <f>$T$28/'Fixed data'!$C$7</f>
        <v>0.11333500245613012</v>
      </c>
      <c r="AR45" s="34">
        <f>$T$28/'Fixed data'!$C$7</f>
        <v>0.11333500245613012</v>
      </c>
      <c r="AS45" s="34">
        <f>$T$28/'Fixed data'!$C$7</f>
        <v>0.11333500245613012</v>
      </c>
      <c r="AT45" s="34">
        <f>$T$28/'Fixed data'!$C$7</f>
        <v>0.11333500245613012</v>
      </c>
      <c r="AU45" s="34">
        <f>$T$28/'Fixed data'!$C$7</f>
        <v>0.11333500245613012</v>
      </c>
      <c r="AV45" s="34">
        <f>$T$28/'Fixed data'!$C$7</f>
        <v>0.11333500245613012</v>
      </c>
      <c r="AW45" s="34">
        <f>$T$28/'Fixed data'!$C$7</f>
        <v>0.11333500245613012</v>
      </c>
      <c r="AX45" s="34">
        <f>$T$28/'Fixed data'!$C$7</f>
        <v>0.11333500245613012</v>
      </c>
      <c r="AY45" s="34">
        <f>$T$28/'Fixed data'!$C$7</f>
        <v>0.11333500245613012</v>
      </c>
      <c r="AZ45" s="34">
        <f>$T$28/'Fixed data'!$C$7</f>
        <v>0.11333500245613012</v>
      </c>
      <c r="BA45" s="34">
        <f>$T$28/'Fixed data'!$C$7</f>
        <v>0.11333500245613012</v>
      </c>
      <c r="BB45" s="34">
        <f>$T$28/'Fixed data'!$C$7</f>
        <v>0.11333500245613012</v>
      </c>
      <c r="BC45" s="34">
        <f>$T$28/'Fixed data'!$C$7</f>
        <v>0.11333500245613012</v>
      </c>
      <c r="BD45" s="34">
        <f>$T$28/'Fixed data'!$C$7</f>
        <v>0.11333500245613012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0.12096158562493782</v>
      </c>
      <c r="W46" s="34">
        <f>$U$28/'Fixed data'!$C$7</f>
        <v>0.12096158562493782</v>
      </c>
      <c r="X46" s="34">
        <f>$U$28/'Fixed data'!$C$7</f>
        <v>0.12096158562493782</v>
      </c>
      <c r="Y46" s="34">
        <f>$U$28/'Fixed data'!$C$7</f>
        <v>0.12096158562493782</v>
      </c>
      <c r="Z46" s="34">
        <f>$U$28/'Fixed data'!$C$7</f>
        <v>0.12096158562493782</v>
      </c>
      <c r="AA46" s="34">
        <f>$U$28/'Fixed data'!$C$7</f>
        <v>0.12096158562493782</v>
      </c>
      <c r="AB46" s="34">
        <f>$U$28/'Fixed data'!$C$7</f>
        <v>0.12096158562493782</v>
      </c>
      <c r="AC46" s="34">
        <f>$U$28/'Fixed data'!$C$7</f>
        <v>0.12096158562493782</v>
      </c>
      <c r="AD46" s="34">
        <f>$U$28/'Fixed data'!$C$7</f>
        <v>0.12096158562493782</v>
      </c>
      <c r="AE46" s="34">
        <f>$U$28/'Fixed data'!$C$7</f>
        <v>0.12096158562493782</v>
      </c>
      <c r="AF46" s="34">
        <f>$U$28/'Fixed data'!$C$7</f>
        <v>0.12096158562493782</v>
      </c>
      <c r="AG46" s="34">
        <f>$U$28/'Fixed data'!$C$7</f>
        <v>0.12096158562493782</v>
      </c>
      <c r="AH46" s="34">
        <f>$U$28/'Fixed data'!$C$7</f>
        <v>0.12096158562493782</v>
      </c>
      <c r="AI46" s="34">
        <f>$U$28/'Fixed data'!$C$7</f>
        <v>0.12096158562493782</v>
      </c>
      <c r="AJ46" s="34">
        <f>$U$28/'Fixed data'!$C$7</f>
        <v>0.12096158562493782</v>
      </c>
      <c r="AK46" s="34">
        <f>$U$28/'Fixed data'!$C$7</f>
        <v>0.12096158562493782</v>
      </c>
      <c r="AL46" s="34">
        <f>$U$28/'Fixed data'!$C$7</f>
        <v>0.12096158562493782</v>
      </c>
      <c r="AM46" s="34">
        <f>$U$28/'Fixed data'!$C$7</f>
        <v>0.12096158562493782</v>
      </c>
      <c r="AN46" s="34">
        <f>$U$28/'Fixed data'!$C$7</f>
        <v>0.12096158562493782</v>
      </c>
      <c r="AO46" s="34">
        <f>$U$28/'Fixed data'!$C$7</f>
        <v>0.12096158562493782</v>
      </c>
      <c r="AP46" s="34">
        <f>$U$28/'Fixed data'!$C$7</f>
        <v>0.12096158562493782</v>
      </c>
      <c r="AQ46" s="34">
        <f>$U$28/'Fixed data'!$C$7</f>
        <v>0.12096158562493782</v>
      </c>
      <c r="AR46" s="34">
        <f>$U$28/'Fixed data'!$C$7</f>
        <v>0.12096158562493782</v>
      </c>
      <c r="AS46" s="34">
        <f>$U$28/'Fixed data'!$C$7</f>
        <v>0.12096158562493782</v>
      </c>
      <c r="AT46" s="34">
        <f>$U$28/'Fixed data'!$C$7</f>
        <v>0.12096158562493782</v>
      </c>
      <c r="AU46" s="34">
        <f>$U$28/'Fixed data'!$C$7</f>
        <v>0.12096158562493782</v>
      </c>
      <c r="AV46" s="34">
        <f>$U$28/'Fixed data'!$C$7</f>
        <v>0.12096158562493782</v>
      </c>
      <c r="AW46" s="34">
        <f>$U$28/'Fixed data'!$C$7</f>
        <v>0.12096158562493782</v>
      </c>
      <c r="AX46" s="34">
        <f>$U$28/'Fixed data'!$C$7</f>
        <v>0.12096158562493782</v>
      </c>
      <c r="AY46" s="34">
        <f>$U$28/'Fixed data'!$C$7</f>
        <v>0.12096158562493782</v>
      </c>
      <c r="AZ46" s="34">
        <f>$U$28/'Fixed data'!$C$7</f>
        <v>0.12096158562493782</v>
      </c>
      <c r="BA46" s="34">
        <f>$U$28/'Fixed data'!$C$7</f>
        <v>0.12096158562493782</v>
      </c>
      <c r="BB46" s="34">
        <f>$U$28/'Fixed data'!$C$7</f>
        <v>0.12096158562493782</v>
      </c>
      <c r="BC46" s="34">
        <f>$U$28/'Fixed data'!$C$7</f>
        <v>0.12096158562493782</v>
      </c>
      <c r="BD46" s="34">
        <f>$U$28/'Fixed data'!$C$7</f>
        <v>0.12096158562493782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0.12858816879374552</v>
      </c>
      <c r="X47" s="34">
        <f>$V$28/'Fixed data'!$C$7</f>
        <v>0.12858816879374552</v>
      </c>
      <c r="Y47" s="34">
        <f>$V$28/'Fixed data'!$C$7</f>
        <v>0.12858816879374552</v>
      </c>
      <c r="Z47" s="34">
        <f>$V$28/'Fixed data'!$C$7</f>
        <v>0.12858816879374552</v>
      </c>
      <c r="AA47" s="34">
        <f>$V$28/'Fixed data'!$C$7</f>
        <v>0.12858816879374552</v>
      </c>
      <c r="AB47" s="34">
        <f>$V$28/'Fixed data'!$C$7</f>
        <v>0.12858816879374552</v>
      </c>
      <c r="AC47" s="34">
        <f>$V$28/'Fixed data'!$C$7</f>
        <v>0.12858816879374552</v>
      </c>
      <c r="AD47" s="34">
        <f>$V$28/'Fixed data'!$C$7</f>
        <v>0.12858816879374552</v>
      </c>
      <c r="AE47" s="34">
        <f>$V$28/'Fixed data'!$C$7</f>
        <v>0.12858816879374552</v>
      </c>
      <c r="AF47" s="34">
        <f>$V$28/'Fixed data'!$C$7</f>
        <v>0.12858816879374552</v>
      </c>
      <c r="AG47" s="34">
        <f>$V$28/'Fixed data'!$C$7</f>
        <v>0.12858816879374552</v>
      </c>
      <c r="AH47" s="34">
        <f>$V$28/'Fixed data'!$C$7</f>
        <v>0.12858816879374552</v>
      </c>
      <c r="AI47" s="34">
        <f>$V$28/'Fixed data'!$C$7</f>
        <v>0.12858816879374552</v>
      </c>
      <c r="AJ47" s="34">
        <f>$V$28/'Fixed data'!$C$7</f>
        <v>0.12858816879374552</v>
      </c>
      <c r="AK47" s="34">
        <f>$V$28/'Fixed data'!$C$7</f>
        <v>0.12858816879374552</v>
      </c>
      <c r="AL47" s="34">
        <f>$V$28/'Fixed data'!$C$7</f>
        <v>0.12858816879374552</v>
      </c>
      <c r="AM47" s="34">
        <f>$V$28/'Fixed data'!$C$7</f>
        <v>0.12858816879374552</v>
      </c>
      <c r="AN47" s="34">
        <f>$V$28/'Fixed data'!$C$7</f>
        <v>0.12858816879374552</v>
      </c>
      <c r="AO47" s="34">
        <f>$V$28/'Fixed data'!$C$7</f>
        <v>0.12858816879374552</v>
      </c>
      <c r="AP47" s="34">
        <f>$V$28/'Fixed data'!$C$7</f>
        <v>0.12858816879374552</v>
      </c>
      <c r="AQ47" s="34">
        <f>$V$28/'Fixed data'!$C$7</f>
        <v>0.12858816879374552</v>
      </c>
      <c r="AR47" s="34">
        <f>$V$28/'Fixed data'!$C$7</f>
        <v>0.12858816879374552</v>
      </c>
      <c r="AS47" s="34">
        <f>$V$28/'Fixed data'!$C$7</f>
        <v>0.12858816879374552</v>
      </c>
      <c r="AT47" s="34">
        <f>$V$28/'Fixed data'!$C$7</f>
        <v>0.12858816879374552</v>
      </c>
      <c r="AU47" s="34">
        <f>$V$28/'Fixed data'!$C$7</f>
        <v>0.12858816879374552</v>
      </c>
      <c r="AV47" s="34">
        <f>$V$28/'Fixed data'!$C$7</f>
        <v>0.12858816879374552</v>
      </c>
      <c r="AW47" s="34">
        <f>$V$28/'Fixed data'!$C$7</f>
        <v>0.12858816879374552</v>
      </c>
      <c r="AX47" s="34">
        <f>$V$28/'Fixed data'!$C$7</f>
        <v>0.12858816879374552</v>
      </c>
      <c r="AY47" s="34">
        <f>$V$28/'Fixed data'!$C$7</f>
        <v>0.12858816879374552</v>
      </c>
      <c r="AZ47" s="34">
        <f>$V$28/'Fixed data'!$C$7</f>
        <v>0.12858816879374552</v>
      </c>
      <c r="BA47" s="34">
        <f>$V$28/'Fixed data'!$C$7</f>
        <v>0.12858816879374552</v>
      </c>
      <c r="BB47" s="34">
        <f>$V$28/'Fixed data'!$C$7</f>
        <v>0.12858816879374552</v>
      </c>
      <c r="BC47" s="34">
        <f>$V$28/'Fixed data'!$C$7</f>
        <v>0.12858816879374552</v>
      </c>
      <c r="BD47" s="34">
        <f>$V$28/'Fixed data'!$C$7</f>
        <v>0.12858816879374552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0.1362147519625532</v>
      </c>
      <c r="Y48" s="34">
        <f>$W$28/'Fixed data'!$C$7</f>
        <v>0.1362147519625532</v>
      </c>
      <c r="Z48" s="34">
        <f>$W$28/'Fixed data'!$C$7</f>
        <v>0.1362147519625532</v>
      </c>
      <c r="AA48" s="34">
        <f>$W$28/'Fixed data'!$C$7</f>
        <v>0.1362147519625532</v>
      </c>
      <c r="AB48" s="34">
        <f>$W$28/'Fixed data'!$C$7</f>
        <v>0.1362147519625532</v>
      </c>
      <c r="AC48" s="34">
        <f>$W$28/'Fixed data'!$C$7</f>
        <v>0.1362147519625532</v>
      </c>
      <c r="AD48" s="34">
        <f>$W$28/'Fixed data'!$C$7</f>
        <v>0.1362147519625532</v>
      </c>
      <c r="AE48" s="34">
        <f>$W$28/'Fixed data'!$C$7</f>
        <v>0.1362147519625532</v>
      </c>
      <c r="AF48" s="34">
        <f>$W$28/'Fixed data'!$C$7</f>
        <v>0.1362147519625532</v>
      </c>
      <c r="AG48" s="34">
        <f>$W$28/'Fixed data'!$C$7</f>
        <v>0.1362147519625532</v>
      </c>
      <c r="AH48" s="34">
        <f>$W$28/'Fixed data'!$C$7</f>
        <v>0.1362147519625532</v>
      </c>
      <c r="AI48" s="34">
        <f>$W$28/'Fixed data'!$C$7</f>
        <v>0.1362147519625532</v>
      </c>
      <c r="AJ48" s="34">
        <f>$W$28/'Fixed data'!$C$7</f>
        <v>0.1362147519625532</v>
      </c>
      <c r="AK48" s="34">
        <f>$W$28/'Fixed data'!$C$7</f>
        <v>0.1362147519625532</v>
      </c>
      <c r="AL48" s="34">
        <f>$W$28/'Fixed data'!$C$7</f>
        <v>0.1362147519625532</v>
      </c>
      <c r="AM48" s="34">
        <f>$W$28/'Fixed data'!$C$7</f>
        <v>0.1362147519625532</v>
      </c>
      <c r="AN48" s="34">
        <f>$W$28/'Fixed data'!$C$7</f>
        <v>0.1362147519625532</v>
      </c>
      <c r="AO48" s="34">
        <f>$W$28/'Fixed data'!$C$7</f>
        <v>0.1362147519625532</v>
      </c>
      <c r="AP48" s="34">
        <f>$W$28/'Fixed data'!$C$7</f>
        <v>0.1362147519625532</v>
      </c>
      <c r="AQ48" s="34">
        <f>$W$28/'Fixed data'!$C$7</f>
        <v>0.1362147519625532</v>
      </c>
      <c r="AR48" s="34">
        <f>$W$28/'Fixed data'!$C$7</f>
        <v>0.1362147519625532</v>
      </c>
      <c r="AS48" s="34">
        <f>$W$28/'Fixed data'!$C$7</f>
        <v>0.1362147519625532</v>
      </c>
      <c r="AT48" s="34">
        <f>$W$28/'Fixed data'!$C$7</f>
        <v>0.1362147519625532</v>
      </c>
      <c r="AU48" s="34">
        <f>$W$28/'Fixed data'!$C$7</f>
        <v>0.1362147519625532</v>
      </c>
      <c r="AV48" s="34">
        <f>$W$28/'Fixed data'!$C$7</f>
        <v>0.1362147519625532</v>
      </c>
      <c r="AW48" s="34">
        <f>$W$28/'Fixed data'!$C$7</f>
        <v>0.1362147519625532</v>
      </c>
      <c r="AX48" s="34">
        <f>$W$28/'Fixed data'!$C$7</f>
        <v>0.1362147519625532</v>
      </c>
      <c r="AY48" s="34">
        <f>$W$28/'Fixed data'!$C$7</f>
        <v>0.1362147519625532</v>
      </c>
      <c r="AZ48" s="34">
        <f>$W$28/'Fixed data'!$C$7</f>
        <v>0.1362147519625532</v>
      </c>
      <c r="BA48" s="34">
        <f>$W$28/'Fixed data'!$C$7</f>
        <v>0.1362147519625532</v>
      </c>
      <c r="BB48" s="34">
        <f>$W$28/'Fixed data'!$C$7</f>
        <v>0.1362147519625532</v>
      </c>
      <c r="BC48" s="34">
        <f>$W$28/'Fixed data'!$C$7</f>
        <v>0.1362147519625532</v>
      </c>
      <c r="BD48" s="34">
        <f>$W$28/'Fixed data'!$C$7</f>
        <v>0.1362147519625532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0.14384133513136088</v>
      </c>
      <c r="Z49" s="34">
        <f>$X$28/'Fixed data'!$C$7</f>
        <v>0.14384133513136088</v>
      </c>
      <c r="AA49" s="34">
        <f>$X$28/'Fixed data'!$C$7</f>
        <v>0.14384133513136088</v>
      </c>
      <c r="AB49" s="34">
        <f>$X$28/'Fixed data'!$C$7</f>
        <v>0.14384133513136088</v>
      </c>
      <c r="AC49" s="34">
        <f>$X$28/'Fixed data'!$C$7</f>
        <v>0.14384133513136088</v>
      </c>
      <c r="AD49" s="34">
        <f>$X$28/'Fixed data'!$C$7</f>
        <v>0.14384133513136088</v>
      </c>
      <c r="AE49" s="34">
        <f>$X$28/'Fixed data'!$C$7</f>
        <v>0.14384133513136088</v>
      </c>
      <c r="AF49" s="34">
        <f>$X$28/'Fixed data'!$C$7</f>
        <v>0.14384133513136088</v>
      </c>
      <c r="AG49" s="34">
        <f>$X$28/'Fixed data'!$C$7</f>
        <v>0.14384133513136088</v>
      </c>
      <c r="AH49" s="34">
        <f>$X$28/'Fixed data'!$C$7</f>
        <v>0.14384133513136088</v>
      </c>
      <c r="AI49" s="34">
        <f>$X$28/'Fixed data'!$C$7</f>
        <v>0.14384133513136088</v>
      </c>
      <c r="AJ49" s="34">
        <f>$X$28/'Fixed data'!$C$7</f>
        <v>0.14384133513136088</v>
      </c>
      <c r="AK49" s="34">
        <f>$X$28/'Fixed data'!$C$7</f>
        <v>0.14384133513136088</v>
      </c>
      <c r="AL49" s="34">
        <f>$X$28/'Fixed data'!$C$7</f>
        <v>0.14384133513136088</v>
      </c>
      <c r="AM49" s="34">
        <f>$X$28/'Fixed data'!$C$7</f>
        <v>0.14384133513136088</v>
      </c>
      <c r="AN49" s="34">
        <f>$X$28/'Fixed data'!$C$7</f>
        <v>0.14384133513136088</v>
      </c>
      <c r="AO49" s="34">
        <f>$X$28/'Fixed data'!$C$7</f>
        <v>0.14384133513136088</v>
      </c>
      <c r="AP49" s="34">
        <f>$X$28/'Fixed data'!$C$7</f>
        <v>0.14384133513136088</v>
      </c>
      <c r="AQ49" s="34">
        <f>$X$28/'Fixed data'!$C$7</f>
        <v>0.14384133513136088</v>
      </c>
      <c r="AR49" s="34">
        <f>$X$28/'Fixed data'!$C$7</f>
        <v>0.14384133513136088</v>
      </c>
      <c r="AS49" s="34">
        <f>$X$28/'Fixed data'!$C$7</f>
        <v>0.14384133513136088</v>
      </c>
      <c r="AT49" s="34">
        <f>$X$28/'Fixed data'!$C$7</f>
        <v>0.14384133513136088</v>
      </c>
      <c r="AU49" s="34">
        <f>$X$28/'Fixed data'!$C$7</f>
        <v>0.14384133513136088</v>
      </c>
      <c r="AV49" s="34">
        <f>$X$28/'Fixed data'!$C$7</f>
        <v>0.14384133513136088</v>
      </c>
      <c r="AW49" s="34">
        <f>$X$28/'Fixed data'!$C$7</f>
        <v>0.14384133513136088</v>
      </c>
      <c r="AX49" s="34">
        <f>$X$28/'Fixed data'!$C$7</f>
        <v>0.14384133513136088</v>
      </c>
      <c r="AY49" s="34">
        <f>$X$28/'Fixed data'!$C$7</f>
        <v>0.14384133513136088</v>
      </c>
      <c r="AZ49" s="34">
        <f>$X$28/'Fixed data'!$C$7</f>
        <v>0.14384133513136088</v>
      </c>
      <c r="BA49" s="34">
        <f>$X$28/'Fixed data'!$C$7</f>
        <v>0.14384133513136088</v>
      </c>
      <c r="BB49" s="34">
        <f>$X$28/'Fixed data'!$C$7</f>
        <v>0.14384133513136088</v>
      </c>
      <c r="BC49" s="34">
        <f>$X$28/'Fixed data'!$C$7</f>
        <v>0.14384133513136088</v>
      </c>
      <c r="BD49" s="34">
        <f>$X$28/'Fixed data'!$C$7</f>
        <v>0.14384133513136088</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0.15146791830016856</v>
      </c>
      <c r="AA50" s="34">
        <f>$Y$28/'Fixed data'!$C$7</f>
        <v>0.15146791830016856</v>
      </c>
      <c r="AB50" s="34">
        <f>$Y$28/'Fixed data'!$C$7</f>
        <v>0.15146791830016856</v>
      </c>
      <c r="AC50" s="34">
        <f>$Y$28/'Fixed data'!$C$7</f>
        <v>0.15146791830016856</v>
      </c>
      <c r="AD50" s="34">
        <f>$Y$28/'Fixed data'!$C$7</f>
        <v>0.15146791830016856</v>
      </c>
      <c r="AE50" s="34">
        <f>$Y$28/'Fixed data'!$C$7</f>
        <v>0.15146791830016856</v>
      </c>
      <c r="AF50" s="34">
        <f>$Y$28/'Fixed data'!$C$7</f>
        <v>0.15146791830016856</v>
      </c>
      <c r="AG50" s="34">
        <f>$Y$28/'Fixed data'!$C$7</f>
        <v>0.15146791830016856</v>
      </c>
      <c r="AH50" s="34">
        <f>$Y$28/'Fixed data'!$C$7</f>
        <v>0.15146791830016856</v>
      </c>
      <c r="AI50" s="34">
        <f>$Y$28/'Fixed data'!$C$7</f>
        <v>0.15146791830016856</v>
      </c>
      <c r="AJ50" s="34">
        <f>$Y$28/'Fixed data'!$C$7</f>
        <v>0.15146791830016856</v>
      </c>
      <c r="AK50" s="34">
        <f>$Y$28/'Fixed data'!$C$7</f>
        <v>0.15146791830016856</v>
      </c>
      <c r="AL50" s="34">
        <f>$Y$28/'Fixed data'!$C$7</f>
        <v>0.15146791830016856</v>
      </c>
      <c r="AM50" s="34">
        <f>$Y$28/'Fixed data'!$C$7</f>
        <v>0.15146791830016856</v>
      </c>
      <c r="AN50" s="34">
        <f>$Y$28/'Fixed data'!$C$7</f>
        <v>0.15146791830016856</v>
      </c>
      <c r="AO50" s="34">
        <f>$Y$28/'Fixed data'!$C$7</f>
        <v>0.15146791830016856</v>
      </c>
      <c r="AP50" s="34">
        <f>$Y$28/'Fixed data'!$C$7</f>
        <v>0.15146791830016856</v>
      </c>
      <c r="AQ50" s="34">
        <f>$Y$28/'Fixed data'!$C$7</f>
        <v>0.15146791830016856</v>
      </c>
      <c r="AR50" s="34">
        <f>$Y$28/'Fixed data'!$C$7</f>
        <v>0.15146791830016856</v>
      </c>
      <c r="AS50" s="34">
        <f>$Y$28/'Fixed data'!$C$7</f>
        <v>0.15146791830016856</v>
      </c>
      <c r="AT50" s="34">
        <f>$Y$28/'Fixed data'!$C$7</f>
        <v>0.15146791830016856</v>
      </c>
      <c r="AU50" s="34">
        <f>$Y$28/'Fixed data'!$C$7</f>
        <v>0.15146791830016856</v>
      </c>
      <c r="AV50" s="34">
        <f>$Y$28/'Fixed data'!$C$7</f>
        <v>0.15146791830016856</v>
      </c>
      <c r="AW50" s="34">
        <f>$Y$28/'Fixed data'!$C$7</f>
        <v>0.15146791830016856</v>
      </c>
      <c r="AX50" s="34">
        <f>$Y$28/'Fixed data'!$C$7</f>
        <v>0.15146791830016856</v>
      </c>
      <c r="AY50" s="34">
        <f>$Y$28/'Fixed data'!$C$7</f>
        <v>0.15146791830016856</v>
      </c>
      <c r="AZ50" s="34">
        <f>$Y$28/'Fixed data'!$C$7</f>
        <v>0.15146791830016856</v>
      </c>
      <c r="BA50" s="34">
        <f>$Y$28/'Fixed data'!$C$7</f>
        <v>0.15146791830016856</v>
      </c>
      <c r="BB50" s="34">
        <f>$Y$28/'Fixed data'!$C$7</f>
        <v>0.15146791830016856</v>
      </c>
      <c r="BC50" s="34">
        <f>$Y$28/'Fixed data'!$C$7</f>
        <v>0.15146791830016856</v>
      </c>
      <c r="BD50" s="34">
        <f>$Y$28/'Fixed data'!$C$7</f>
        <v>0.15146791830016856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0.15909450146897627</v>
      </c>
      <c r="AB51" s="34">
        <f>$Z$28/'Fixed data'!$C$7</f>
        <v>0.15909450146897627</v>
      </c>
      <c r="AC51" s="34">
        <f>$Z$28/'Fixed data'!$C$7</f>
        <v>0.15909450146897627</v>
      </c>
      <c r="AD51" s="34">
        <f>$Z$28/'Fixed data'!$C$7</f>
        <v>0.15909450146897627</v>
      </c>
      <c r="AE51" s="34">
        <f>$Z$28/'Fixed data'!$C$7</f>
        <v>0.15909450146897627</v>
      </c>
      <c r="AF51" s="34">
        <f>$Z$28/'Fixed data'!$C$7</f>
        <v>0.15909450146897627</v>
      </c>
      <c r="AG51" s="34">
        <f>$Z$28/'Fixed data'!$C$7</f>
        <v>0.15909450146897627</v>
      </c>
      <c r="AH51" s="34">
        <f>$Z$28/'Fixed data'!$C$7</f>
        <v>0.15909450146897627</v>
      </c>
      <c r="AI51" s="34">
        <f>$Z$28/'Fixed data'!$C$7</f>
        <v>0.15909450146897627</v>
      </c>
      <c r="AJ51" s="34">
        <f>$Z$28/'Fixed data'!$C$7</f>
        <v>0.15909450146897627</v>
      </c>
      <c r="AK51" s="34">
        <f>$Z$28/'Fixed data'!$C$7</f>
        <v>0.15909450146897627</v>
      </c>
      <c r="AL51" s="34">
        <f>$Z$28/'Fixed data'!$C$7</f>
        <v>0.15909450146897627</v>
      </c>
      <c r="AM51" s="34">
        <f>$Z$28/'Fixed data'!$C$7</f>
        <v>0.15909450146897627</v>
      </c>
      <c r="AN51" s="34">
        <f>$Z$28/'Fixed data'!$C$7</f>
        <v>0.15909450146897627</v>
      </c>
      <c r="AO51" s="34">
        <f>$Z$28/'Fixed data'!$C$7</f>
        <v>0.15909450146897627</v>
      </c>
      <c r="AP51" s="34">
        <f>$Z$28/'Fixed data'!$C$7</f>
        <v>0.15909450146897627</v>
      </c>
      <c r="AQ51" s="34">
        <f>$Z$28/'Fixed data'!$C$7</f>
        <v>0.15909450146897627</v>
      </c>
      <c r="AR51" s="34">
        <f>$Z$28/'Fixed data'!$C$7</f>
        <v>0.15909450146897627</v>
      </c>
      <c r="AS51" s="34">
        <f>$Z$28/'Fixed data'!$C$7</f>
        <v>0.15909450146897627</v>
      </c>
      <c r="AT51" s="34">
        <f>$Z$28/'Fixed data'!$C$7</f>
        <v>0.15909450146897627</v>
      </c>
      <c r="AU51" s="34">
        <f>$Z$28/'Fixed data'!$C$7</f>
        <v>0.15909450146897627</v>
      </c>
      <c r="AV51" s="34">
        <f>$Z$28/'Fixed data'!$C$7</f>
        <v>0.15909450146897627</v>
      </c>
      <c r="AW51" s="34">
        <f>$Z$28/'Fixed data'!$C$7</f>
        <v>0.15909450146897627</v>
      </c>
      <c r="AX51" s="34">
        <f>$Z$28/'Fixed data'!$C$7</f>
        <v>0.15909450146897627</v>
      </c>
      <c r="AY51" s="34">
        <f>$Z$28/'Fixed data'!$C$7</f>
        <v>0.15909450146897627</v>
      </c>
      <c r="AZ51" s="34">
        <f>$Z$28/'Fixed data'!$C$7</f>
        <v>0.15909450146897627</v>
      </c>
      <c r="BA51" s="34">
        <f>$Z$28/'Fixed data'!$C$7</f>
        <v>0.15909450146897627</v>
      </c>
      <c r="BB51" s="34">
        <f>$Z$28/'Fixed data'!$C$7</f>
        <v>0.15909450146897627</v>
      </c>
      <c r="BC51" s="34">
        <f>$Z$28/'Fixed data'!$C$7</f>
        <v>0.15909450146897627</v>
      </c>
      <c r="BD51" s="34">
        <f>$Z$28/'Fixed data'!$C$7</f>
        <v>0.15909450146897627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0.16672108463778396</v>
      </c>
      <c r="AC52" s="34">
        <f>$AA$28/'Fixed data'!$C$7</f>
        <v>0.16672108463778396</v>
      </c>
      <c r="AD52" s="34">
        <f>$AA$28/'Fixed data'!$C$7</f>
        <v>0.16672108463778396</v>
      </c>
      <c r="AE52" s="34">
        <f>$AA$28/'Fixed data'!$C$7</f>
        <v>0.16672108463778396</v>
      </c>
      <c r="AF52" s="34">
        <f>$AA$28/'Fixed data'!$C$7</f>
        <v>0.16672108463778396</v>
      </c>
      <c r="AG52" s="34">
        <f>$AA$28/'Fixed data'!$C$7</f>
        <v>0.16672108463778396</v>
      </c>
      <c r="AH52" s="34">
        <f>$AA$28/'Fixed data'!$C$7</f>
        <v>0.16672108463778396</v>
      </c>
      <c r="AI52" s="34">
        <f>$AA$28/'Fixed data'!$C$7</f>
        <v>0.16672108463778396</v>
      </c>
      <c r="AJ52" s="34">
        <f>$AA$28/'Fixed data'!$C$7</f>
        <v>0.16672108463778396</v>
      </c>
      <c r="AK52" s="34">
        <f>$AA$28/'Fixed data'!$C$7</f>
        <v>0.16672108463778396</v>
      </c>
      <c r="AL52" s="34">
        <f>$AA$28/'Fixed data'!$C$7</f>
        <v>0.16672108463778396</v>
      </c>
      <c r="AM52" s="34">
        <f>$AA$28/'Fixed data'!$C$7</f>
        <v>0.16672108463778396</v>
      </c>
      <c r="AN52" s="34">
        <f>$AA$28/'Fixed data'!$C$7</f>
        <v>0.16672108463778396</v>
      </c>
      <c r="AO52" s="34">
        <f>$AA$28/'Fixed data'!$C$7</f>
        <v>0.16672108463778396</v>
      </c>
      <c r="AP52" s="34">
        <f>$AA$28/'Fixed data'!$C$7</f>
        <v>0.16672108463778396</v>
      </c>
      <c r="AQ52" s="34">
        <f>$AA$28/'Fixed data'!$C$7</f>
        <v>0.16672108463778396</v>
      </c>
      <c r="AR52" s="34">
        <f>$AA$28/'Fixed data'!$C$7</f>
        <v>0.16672108463778396</v>
      </c>
      <c r="AS52" s="34">
        <f>$AA$28/'Fixed data'!$C$7</f>
        <v>0.16672108463778396</v>
      </c>
      <c r="AT52" s="34">
        <f>$AA$28/'Fixed data'!$C$7</f>
        <v>0.16672108463778396</v>
      </c>
      <c r="AU52" s="34">
        <f>$AA$28/'Fixed data'!$C$7</f>
        <v>0.16672108463778396</v>
      </c>
      <c r="AV52" s="34">
        <f>$AA$28/'Fixed data'!$C$7</f>
        <v>0.16672108463778396</v>
      </c>
      <c r="AW52" s="34">
        <f>$AA$28/'Fixed data'!$C$7</f>
        <v>0.16672108463778396</v>
      </c>
      <c r="AX52" s="34">
        <f>$AA$28/'Fixed data'!$C$7</f>
        <v>0.16672108463778396</v>
      </c>
      <c r="AY52" s="34">
        <f>$AA$28/'Fixed data'!$C$7</f>
        <v>0.16672108463778396</v>
      </c>
      <c r="AZ52" s="34">
        <f>$AA$28/'Fixed data'!$C$7</f>
        <v>0.16672108463778396</v>
      </c>
      <c r="BA52" s="34">
        <f>$AA$28/'Fixed data'!$C$7</f>
        <v>0.16672108463778396</v>
      </c>
      <c r="BB52" s="34">
        <f>$AA$28/'Fixed data'!$C$7</f>
        <v>0.16672108463778396</v>
      </c>
      <c r="BC52" s="34">
        <f>$AA$28/'Fixed data'!$C$7</f>
        <v>0.16672108463778396</v>
      </c>
      <c r="BD52" s="34">
        <f>$AA$28/'Fixed data'!$C$7</f>
        <v>0.16672108463778396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0.17434766780659167</v>
      </c>
      <c r="AD53" s="34">
        <f>$AB$28/'Fixed data'!$C$7</f>
        <v>0.17434766780659167</v>
      </c>
      <c r="AE53" s="34">
        <f>$AB$28/'Fixed data'!$C$7</f>
        <v>0.17434766780659167</v>
      </c>
      <c r="AF53" s="34">
        <f>$AB$28/'Fixed data'!$C$7</f>
        <v>0.17434766780659167</v>
      </c>
      <c r="AG53" s="34">
        <f>$AB$28/'Fixed data'!$C$7</f>
        <v>0.17434766780659167</v>
      </c>
      <c r="AH53" s="34">
        <f>$AB$28/'Fixed data'!$C$7</f>
        <v>0.17434766780659167</v>
      </c>
      <c r="AI53" s="34">
        <f>$AB$28/'Fixed data'!$C$7</f>
        <v>0.17434766780659167</v>
      </c>
      <c r="AJ53" s="34">
        <f>$AB$28/'Fixed data'!$C$7</f>
        <v>0.17434766780659167</v>
      </c>
      <c r="AK53" s="34">
        <f>$AB$28/'Fixed data'!$C$7</f>
        <v>0.17434766780659167</v>
      </c>
      <c r="AL53" s="34">
        <f>$AB$28/'Fixed data'!$C$7</f>
        <v>0.17434766780659167</v>
      </c>
      <c r="AM53" s="34">
        <f>$AB$28/'Fixed data'!$C$7</f>
        <v>0.17434766780659167</v>
      </c>
      <c r="AN53" s="34">
        <f>$AB$28/'Fixed data'!$C$7</f>
        <v>0.17434766780659167</v>
      </c>
      <c r="AO53" s="34">
        <f>$AB$28/'Fixed data'!$C$7</f>
        <v>0.17434766780659167</v>
      </c>
      <c r="AP53" s="34">
        <f>$AB$28/'Fixed data'!$C$7</f>
        <v>0.17434766780659167</v>
      </c>
      <c r="AQ53" s="34">
        <f>$AB$28/'Fixed data'!$C$7</f>
        <v>0.17434766780659167</v>
      </c>
      <c r="AR53" s="34">
        <f>$AB$28/'Fixed data'!$C$7</f>
        <v>0.17434766780659167</v>
      </c>
      <c r="AS53" s="34">
        <f>$AB$28/'Fixed data'!$C$7</f>
        <v>0.17434766780659167</v>
      </c>
      <c r="AT53" s="34">
        <f>$AB$28/'Fixed data'!$C$7</f>
        <v>0.17434766780659167</v>
      </c>
      <c r="AU53" s="34">
        <f>$AB$28/'Fixed data'!$C$7</f>
        <v>0.17434766780659167</v>
      </c>
      <c r="AV53" s="34">
        <f>$AB$28/'Fixed data'!$C$7</f>
        <v>0.17434766780659167</v>
      </c>
      <c r="AW53" s="34">
        <f>$AB$28/'Fixed data'!$C$7</f>
        <v>0.17434766780659167</v>
      </c>
      <c r="AX53" s="34">
        <f>$AB$28/'Fixed data'!$C$7</f>
        <v>0.17434766780659167</v>
      </c>
      <c r="AY53" s="34">
        <f>$AB$28/'Fixed data'!$C$7</f>
        <v>0.17434766780659167</v>
      </c>
      <c r="AZ53" s="34">
        <f>$AB$28/'Fixed data'!$C$7</f>
        <v>0.17434766780659167</v>
      </c>
      <c r="BA53" s="34">
        <f>$AB$28/'Fixed data'!$C$7</f>
        <v>0.17434766780659167</v>
      </c>
      <c r="BB53" s="34">
        <f>$AB$28/'Fixed data'!$C$7</f>
        <v>0.17434766780659167</v>
      </c>
      <c r="BC53" s="34">
        <f>$AB$28/'Fixed data'!$C$7</f>
        <v>0.17434766780659167</v>
      </c>
      <c r="BD53" s="34">
        <f>$AB$28/'Fixed data'!$C$7</f>
        <v>0.17434766780659167</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0.18197425097539935</v>
      </c>
      <c r="AE54" s="34">
        <f>$AC$28/'Fixed data'!$C$7</f>
        <v>0.18197425097539935</v>
      </c>
      <c r="AF54" s="34">
        <f>$AC$28/'Fixed data'!$C$7</f>
        <v>0.18197425097539935</v>
      </c>
      <c r="AG54" s="34">
        <f>$AC$28/'Fixed data'!$C$7</f>
        <v>0.18197425097539935</v>
      </c>
      <c r="AH54" s="34">
        <f>$AC$28/'Fixed data'!$C$7</f>
        <v>0.18197425097539935</v>
      </c>
      <c r="AI54" s="34">
        <f>$AC$28/'Fixed data'!$C$7</f>
        <v>0.18197425097539935</v>
      </c>
      <c r="AJ54" s="34">
        <f>$AC$28/'Fixed data'!$C$7</f>
        <v>0.18197425097539935</v>
      </c>
      <c r="AK54" s="34">
        <f>$AC$28/'Fixed data'!$C$7</f>
        <v>0.18197425097539935</v>
      </c>
      <c r="AL54" s="34">
        <f>$AC$28/'Fixed data'!$C$7</f>
        <v>0.18197425097539935</v>
      </c>
      <c r="AM54" s="34">
        <f>$AC$28/'Fixed data'!$C$7</f>
        <v>0.18197425097539935</v>
      </c>
      <c r="AN54" s="34">
        <f>$AC$28/'Fixed data'!$C$7</f>
        <v>0.18197425097539935</v>
      </c>
      <c r="AO54" s="34">
        <f>$AC$28/'Fixed data'!$C$7</f>
        <v>0.18197425097539935</v>
      </c>
      <c r="AP54" s="34">
        <f>$AC$28/'Fixed data'!$C$7</f>
        <v>0.18197425097539935</v>
      </c>
      <c r="AQ54" s="34">
        <f>$AC$28/'Fixed data'!$C$7</f>
        <v>0.18197425097539935</v>
      </c>
      <c r="AR54" s="34">
        <f>$AC$28/'Fixed data'!$C$7</f>
        <v>0.18197425097539935</v>
      </c>
      <c r="AS54" s="34">
        <f>$AC$28/'Fixed data'!$C$7</f>
        <v>0.18197425097539935</v>
      </c>
      <c r="AT54" s="34">
        <f>$AC$28/'Fixed data'!$C$7</f>
        <v>0.18197425097539935</v>
      </c>
      <c r="AU54" s="34">
        <f>$AC$28/'Fixed data'!$C$7</f>
        <v>0.18197425097539935</v>
      </c>
      <c r="AV54" s="34">
        <f>$AC$28/'Fixed data'!$C$7</f>
        <v>0.18197425097539935</v>
      </c>
      <c r="AW54" s="34">
        <f>$AC$28/'Fixed data'!$C$7</f>
        <v>0.18197425097539935</v>
      </c>
      <c r="AX54" s="34">
        <f>$AC$28/'Fixed data'!$C$7</f>
        <v>0.18197425097539935</v>
      </c>
      <c r="AY54" s="34">
        <f>$AC$28/'Fixed data'!$C$7</f>
        <v>0.18197425097539935</v>
      </c>
      <c r="AZ54" s="34">
        <f>$AC$28/'Fixed data'!$C$7</f>
        <v>0.18197425097539935</v>
      </c>
      <c r="BA54" s="34">
        <f>$AC$28/'Fixed data'!$C$7</f>
        <v>0.18197425097539935</v>
      </c>
      <c r="BB54" s="34">
        <f>$AC$28/'Fixed data'!$C$7</f>
        <v>0.18197425097539935</v>
      </c>
      <c r="BC54" s="34">
        <f>$AC$28/'Fixed data'!$C$7</f>
        <v>0.18197425097539935</v>
      </c>
      <c r="BD54" s="34">
        <f>$AC$28/'Fixed data'!$C$7</f>
        <v>0.18197425097539935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0.18960083414420706</v>
      </c>
      <c r="AF55" s="34">
        <f>$AD$28/'Fixed data'!$C$7</f>
        <v>0.18960083414420706</v>
      </c>
      <c r="AG55" s="34">
        <f>$AD$28/'Fixed data'!$C$7</f>
        <v>0.18960083414420706</v>
      </c>
      <c r="AH55" s="34">
        <f>$AD$28/'Fixed data'!$C$7</f>
        <v>0.18960083414420706</v>
      </c>
      <c r="AI55" s="34">
        <f>$AD$28/'Fixed data'!$C$7</f>
        <v>0.18960083414420706</v>
      </c>
      <c r="AJ55" s="34">
        <f>$AD$28/'Fixed data'!$C$7</f>
        <v>0.18960083414420706</v>
      </c>
      <c r="AK55" s="34">
        <f>$AD$28/'Fixed data'!$C$7</f>
        <v>0.18960083414420706</v>
      </c>
      <c r="AL55" s="34">
        <f>$AD$28/'Fixed data'!$C$7</f>
        <v>0.18960083414420706</v>
      </c>
      <c r="AM55" s="34">
        <f>$AD$28/'Fixed data'!$C$7</f>
        <v>0.18960083414420706</v>
      </c>
      <c r="AN55" s="34">
        <f>$AD$28/'Fixed data'!$C$7</f>
        <v>0.18960083414420706</v>
      </c>
      <c r="AO55" s="34">
        <f>$AD$28/'Fixed data'!$C$7</f>
        <v>0.18960083414420706</v>
      </c>
      <c r="AP55" s="34">
        <f>$AD$28/'Fixed data'!$C$7</f>
        <v>0.18960083414420706</v>
      </c>
      <c r="AQ55" s="34">
        <f>$AD$28/'Fixed data'!$C$7</f>
        <v>0.18960083414420706</v>
      </c>
      <c r="AR55" s="34">
        <f>$AD$28/'Fixed data'!$C$7</f>
        <v>0.18960083414420706</v>
      </c>
      <c r="AS55" s="34">
        <f>$AD$28/'Fixed data'!$C$7</f>
        <v>0.18960083414420706</v>
      </c>
      <c r="AT55" s="34">
        <f>$AD$28/'Fixed data'!$C$7</f>
        <v>0.18960083414420706</v>
      </c>
      <c r="AU55" s="34">
        <f>$AD$28/'Fixed data'!$C$7</f>
        <v>0.18960083414420706</v>
      </c>
      <c r="AV55" s="34">
        <f>$AD$28/'Fixed data'!$C$7</f>
        <v>0.18960083414420706</v>
      </c>
      <c r="AW55" s="34">
        <f>$AD$28/'Fixed data'!$C$7</f>
        <v>0.18960083414420706</v>
      </c>
      <c r="AX55" s="34">
        <f>$AD$28/'Fixed data'!$C$7</f>
        <v>0.18960083414420706</v>
      </c>
      <c r="AY55" s="34">
        <f>$AD$28/'Fixed data'!$C$7</f>
        <v>0.18960083414420706</v>
      </c>
      <c r="AZ55" s="34">
        <f>$AD$28/'Fixed data'!$C$7</f>
        <v>0.18960083414420706</v>
      </c>
      <c r="BA55" s="34">
        <f>$AD$28/'Fixed data'!$C$7</f>
        <v>0.18960083414420706</v>
      </c>
      <c r="BB55" s="34">
        <f>$AD$28/'Fixed data'!$C$7</f>
        <v>0.18960083414420706</v>
      </c>
      <c r="BC55" s="34">
        <f>$AD$28/'Fixed data'!$C$7</f>
        <v>0.18960083414420706</v>
      </c>
      <c r="BD55" s="34">
        <f>$AD$28/'Fixed data'!$C$7</f>
        <v>0.18960083414420706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0.19722741731301474</v>
      </c>
      <c r="AG56" s="34">
        <f>$AE$28/'Fixed data'!$C$7</f>
        <v>0.19722741731301474</v>
      </c>
      <c r="AH56" s="34">
        <f>$AE$28/'Fixed data'!$C$7</f>
        <v>0.19722741731301474</v>
      </c>
      <c r="AI56" s="34">
        <f>$AE$28/'Fixed data'!$C$7</f>
        <v>0.19722741731301474</v>
      </c>
      <c r="AJ56" s="34">
        <f>$AE$28/'Fixed data'!$C$7</f>
        <v>0.19722741731301474</v>
      </c>
      <c r="AK56" s="34">
        <f>$AE$28/'Fixed data'!$C$7</f>
        <v>0.19722741731301474</v>
      </c>
      <c r="AL56" s="34">
        <f>$AE$28/'Fixed data'!$C$7</f>
        <v>0.19722741731301474</v>
      </c>
      <c r="AM56" s="34">
        <f>$AE$28/'Fixed data'!$C$7</f>
        <v>0.19722741731301474</v>
      </c>
      <c r="AN56" s="34">
        <f>$AE$28/'Fixed data'!$C$7</f>
        <v>0.19722741731301474</v>
      </c>
      <c r="AO56" s="34">
        <f>$AE$28/'Fixed data'!$C$7</f>
        <v>0.19722741731301474</v>
      </c>
      <c r="AP56" s="34">
        <f>$AE$28/'Fixed data'!$C$7</f>
        <v>0.19722741731301474</v>
      </c>
      <c r="AQ56" s="34">
        <f>$AE$28/'Fixed data'!$C$7</f>
        <v>0.19722741731301474</v>
      </c>
      <c r="AR56" s="34">
        <f>$AE$28/'Fixed data'!$C$7</f>
        <v>0.19722741731301474</v>
      </c>
      <c r="AS56" s="34">
        <f>$AE$28/'Fixed data'!$C$7</f>
        <v>0.19722741731301474</v>
      </c>
      <c r="AT56" s="34">
        <f>$AE$28/'Fixed data'!$C$7</f>
        <v>0.19722741731301474</v>
      </c>
      <c r="AU56" s="34">
        <f>$AE$28/'Fixed data'!$C$7</f>
        <v>0.19722741731301474</v>
      </c>
      <c r="AV56" s="34">
        <f>$AE$28/'Fixed data'!$C$7</f>
        <v>0.19722741731301474</v>
      </c>
      <c r="AW56" s="34">
        <f>$AE$28/'Fixed data'!$C$7</f>
        <v>0.19722741731301474</v>
      </c>
      <c r="AX56" s="34">
        <f>$AE$28/'Fixed data'!$C$7</f>
        <v>0.19722741731301474</v>
      </c>
      <c r="AY56" s="34">
        <f>$AE$28/'Fixed data'!$C$7</f>
        <v>0.19722741731301474</v>
      </c>
      <c r="AZ56" s="34">
        <f>$AE$28/'Fixed data'!$C$7</f>
        <v>0.19722741731301474</v>
      </c>
      <c r="BA56" s="34">
        <f>$AE$28/'Fixed data'!$C$7</f>
        <v>0.19722741731301474</v>
      </c>
      <c r="BB56" s="34">
        <f>$AE$28/'Fixed data'!$C$7</f>
        <v>0.19722741731301474</v>
      </c>
      <c r="BC56" s="34">
        <f>$AE$28/'Fixed data'!$C$7</f>
        <v>0.19722741731301474</v>
      </c>
      <c r="BD56" s="34">
        <f>$AE$28/'Fixed data'!$C$7</f>
        <v>0.19722741731301474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0.20485400048182242</v>
      </c>
      <c r="AH57" s="34">
        <f>$AF$28/'Fixed data'!$C$7</f>
        <v>0.20485400048182242</v>
      </c>
      <c r="AI57" s="34">
        <f>$AF$28/'Fixed data'!$C$7</f>
        <v>0.20485400048182242</v>
      </c>
      <c r="AJ57" s="34">
        <f>$AF$28/'Fixed data'!$C$7</f>
        <v>0.20485400048182242</v>
      </c>
      <c r="AK57" s="34">
        <f>$AF$28/'Fixed data'!$C$7</f>
        <v>0.20485400048182242</v>
      </c>
      <c r="AL57" s="34">
        <f>$AF$28/'Fixed data'!$C$7</f>
        <v>0.20485400048182242</v>
      </c>
      <c r="AM57" s="34">
        <f>$AF$28/'Fixed data'!$C$7</f>
        <v>0.20485400048182242</v>
      </c>
      <c r="AN57" s="34">
        <f>$AF$28/'Fixed data'!$C$7</f>
        <v>0.20485400048182242</v>
      </c>
      <c r="AO57" s="34">
        <f>$AF$28/'Fixed data'!$C$7</f>
        <v>0.20485400048182242</v>
      </c>
      <c r="AP57" s="34">
        <f>$AF$28/'Fixed data'!$C$7</f>
        <v>0.20485400048182242</v>
      </c>
      <c r="AQ57" s="34">
        <f>$AF$28/'Fixed data'!$C$7</f>
        <v>0.20485400048182242</v>
      </c>
      <c r="AR57" s="34">
        <f>$AF$28/'Fixed data'!$C$7</f>
        <v>0.20485400048182242</v>
      </c>
      <c r="AS57" s="34">
        <f>$AF$28/'Fixed data'!$C$7</f>
        <v>0.20485400048182242</v>
      </c>
      <c r="AT57" s="34">
        <f>$AF$28/'Fixed data'!$C$7</f>
        <v>0.20485400048182242</v>
      </c>
      <c r="AU57" s="34">
        <f>$AF$28/'Fixed data'!$C$7</f>
        <v>0.20485400048182242</v>
      </c>
      <c r="AV57" s="34">
        <f>$AF$28/'Fixed data'!$C$7</f>
        <v>0.20485400048182242</v>
      </c>
      <c r="AW57" s="34">
        <f>$AF$28/'Fixed data'!$C$7</f>
        <v>0.20485400048182242</v>
      </c>
      <c r="AX57" s="34">
        <f>$AF$28/'Fixed data'!$C$7</f>
        <v>0.20485400048182242</v>
      </c>
      <c r="AY57" s="34">
        <f>$AF$28/'Fixed data'!$C$7</f>
        <v>0.20485400048182242</v>
      </c>
      <c r="AZ57" s="34">
        <f>$AF$28/'Fixed data'!$C$7</f>
        <v>0.20485400048182242</v>
      </c>
      <c r="BA57" s="34">
        <f>$AF$28/'Fixed data'!$C$7</f>
        <v>0.20485400048182242</v>
      </c>
      <c r="BB57" s="34">
        <f>$AF$28/'Fixed data'!$C$7</f>
        <v>0.20485400048182242</v>
      </c>
      <c r="BC57" s="34">
        <f>$AF$28/'Fixed data'!$C$7</f>
        <v>0.20485400048182242</v>
      </c>
      <c r="BD57" s="34">
        <f>$AF$28/'Fixed data'!$C$7</f>
        <v>0.20485400048182242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0.21248058365063013</v>
      </c>
      <c r="AI58" s="34">
        <f>$AG$28/'Fixed data'!$C$7</f>
        <v>0.21248058365063013</v>
      </c>
      <c r="AJ58" s="34">
        <f>$AG$28/'Fixed data'!$C$7</f>
        <v>0.21248058365063013</v>
      </c>
      <c r="AK58" s="34">
        <f>$AG$28/'Fixed data'!$C$7</f>
        <v>0.21248058365063013</v>
      </c>
      <c r="AL58" s="34">
        <f>$AG$28/'Fixed data'!$C$7</f>
        <v>0.21248058365063013</v>
      </c>
      <c r="AM58" s="34">
        <f>$AG$28/'Fixed data'!$C$7</f>
        <v>0.21248058365063013</v>
      </c>
      <c r="AN58" s="34">
        <f>$AG$28/'Fixed data'!$C$7</f>
        <v>0.21248058365063013</v>
      </c>
      <c r="AO58" s="34">
        <f>$AG$28/'Fixed data'!$C$7</f>
        <v>0.21248058365063013</v>
      </c>
      <c r="AP58" s="34">
        <f>$AG$28/'Fixed data'!$C$7</f>
        <v>0.21248058365063013</v>
      </c>
      <c r="AQ58" s="34">
        <f>$AG$28/'Fixed data'!$C$7</f>
        <v>0.21248058365063013</v>
      </c>
      <c r="AR58" s="34">
        <f>$AG$28/'Fixed data'!$C$7</f>
        <v>0.21248058365063013</v>
      </c>
      <c r="AS58" s="34">
        <f>$AG$28/'Fixed data'!$C$7</f>
        <v>0.21248058365063013</v>
      </c>
      <c r="AT58" s="34">
        <f>$AG$28/'Fixed data'!$C$7</f>
        <v>0.21248058365063013</v>
      </c>
      <c r="AU58" s="34">
        <f>$AG$28/'Fixed data'!$C$7</f>
        <v>0.21248058365063013</v>
      </c>
      <c r="AV58" s="34">
        <f>$AG$28/'Fixed data'!$C$7</f>
        <v>0.21248058365063013</v>
      </c>
      <c r="AW58" s="34">
        <f>$AG$28/'Fixed data'!$C$7</f>
        <v>0.21248058365063013</v>
      </c>
      <c r="AX58" s="34">
        <f>$AG$28/'Fixed data'!$C$7</f>
        <v>0.21248058365063013</v>
      </c>
      <c r="AY58" s="34">
        <f>$AG$28/'Fixed data'!$C$7</f>
        <v>0.21248058365063013</v>
      </c>
      <c r="AZ58" s="34">
        <f>$AG$28/'Fixed data'!$C$7</f>
        <v>0.21248058365063013</v>
      </c>
      <c r="BA58" s="34">
        <f>$AG$28/'Fixed data'!$C$7</f>
        <v>0.21248058365063013</v>
      </c>
      <c r="BB58" s="34">
        <f>$AG$28/'Fixed data'!$C$7</f>
        <v>0.21248058365063013</v>
      </c>
      <c r="BC58" s="34">
        <f>$AG$28/'Fixed data'!$C$7</f>
        <v>0.21248058365063013</v>
      </c>
      <c r="BD58" s="34">
        <f>$AG$28/'Fixed data'!$C$7</f>
        <v>0.21248058365063013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0.22010716681943782</v>
      </c>
      <c r="AJ59" s="34">
        <f>$AH$28/'Fixed data'!$C$7</f>
        <v>0.22010716681943782</v>
      </c>
      <c r="AK59" s="34">
        <f>$AH$28/'Fixed data'!$C$7</f>
        <v>0.22010716681943782</v>
      </c>
      <c r="AL59" s="34">
        <f>$AH$28/'Fixed data'!$C$7</f>
        <v>0.22010716681943782</v>
      </c>
      <c r="AM59" s="34">
        <f>$AH$28/'Fixed data'!$C$7</f>
        <v>0.22010716681943782</v>
      </c>
      <c r="AN59" s="34">
        <f>$AH$28/'Fixed data'!$C$7</f>
        <v>0.22010716681943782</v>
      </c>
      <c r="AO59" s="34">
        <f>$AH$28/'Fixed data'!$C$7</f>
        <v>0.22010716681943782</v>
      </c>
      <c r="AP59" s="34">
        <f>$AH$28/'Fixed data'!$C$7</f>
        <v>0.22010716681943782</v>
      </c>
      <c r="AQ59" s="34">
        <f>$AH$28/'Fixed data'!$C$7</f>
        <v>0.22010716681943782</v>
      </c>
      <c r="AR59" s="34">
        <f>$AH$28/'Fixed data'!$C$7</f>
        <v>0.22010716681943782</v>
      </c>
      <c r="AS59" s="34">
        <f>$AH$28/'Fixed data'!$C$7</f>
        <v>0.22010716681943782</v>
      </c>
      <c r="AT59" s="34">
        <f>$AH$28/'Fixed data'!$C$7</f>
        <v>0.22010716681943782</v>
      </c>
      <c r="AU59" s="34">
        <f>$AH$28/'Fixed data'!$C$7</f>
        <v>0.22010716681943782</v>
      </c>
      <c r="AV59" s="34">
        <f>$AH$28/'Fixed data'!$C$7</f>
        <v>0.22010716681943782</v>
      </c>
      <c r="AW59" s="34">
        <f>$AH$28/'Fixed data'!$C$7</f>
        <v>0.22010716681943782</v>
      </c>
      <c r="AX59" s="34">
        <f>$AH$28/'Fixed data'!$C$7</f>
        <v>0.22010716681943782</v>
      </c>
      <c r="AY59" s="34">
        <f>$AH$28/'Fixed data'!$C$7</f>
        <v>0.22010716681943782</v>
      </c>
      <c r="AZ59" s="34">
        <f>$AH$28/'Fixed data'!$C$7</f>
        <v>0.22010716681943782</v>
      </c>
      <c r="BA59" s="34">
        <f>$AH$28/'Fixed data'!$C$7</f>
        <v>0.22010716681943782</v>
      </c>
      <c r="BB59" s="34">
        <f>$AH$28/'Fixed data'!$C$7</f>
        <v>0.22010716681943782</v>
      </c>
      <c r="BC59" s="34">
        <f>$AH$28/'Fixed data'!$C$7</f>
        <v>0.22010716681943782</v>
      </c>
      <c r="BD59" s="34">
        <f>$AH$28/'Fixed data'!$C$7</f>
        <v>0.22010716681943782</v>
      </c>
    </row>
    <row r="60" spans="1:56" ht="16.5" collapsed="1" x14ac:dyDescent="0.35">
      <c r="A60" s="115"/>
      <c r="B60" s="9" t="s">
        <v>7</v>
      </c>
      <c r="C60" s="9" t="s">
        <v>61</v>
      </c>
      <c r="D60" s="9" t="s">
        <v>40</v>
      </c>
      <c r="E60" s="34">
        <f>SUM(E30:E59)</f>
        <v>0</v>
      </c>
      <c r="F60" s="34">
        <f t="shared" ref="F60:BD60" si="6">SUM(F30:F59)</f>
        <v>-9.5553777777777779E-2</v>
      </c>
      <c r="G60" s="34">
        <f t="shared" si="6"/>
        <v>-0.18406868643352203</v>
      </c>
      <c r="H60" s="34">
        <f t="shared" si="6"/>
        <v>-0.26539183707834391</v>
      </c>
      <c r="I60" s="34">
        <f t="shared" si="6"/>
        <v>-0.33929566878326578</v>
      </c>
      <c r="J60" s="34">
        <f t="shared" si="6"/>
        <v>-0.40561308118402056</v>
      </c>
      <c r="K60" s="34">
        <f t="shared" si="6"/>
        <v>-0.46390746597152321</v>
      </c>
      <c r="L60" s="34">
        <f t="shared" si="6"/>
        <v>-0.51402415647910704</v>
      </c>
      <c r="M60" s="34">
        <f t="shared" si="6"/>
        <v>-0.55582626381788314</v>
      </c>
      <c r="N60" s="34">
        <f t="shared" si="6"/>
        <v>-0.49587734354340707</v>
      </c>
      <c r="O60" s="34">
        <f t="shared" si="6"/>
        <v>-0.42830184010012329</v>
      </c>
      <c r="P60" s="34">
        <f t="shared" si="6"/>
        <v>-0.35309975348803174</v>
      </c>
      <c r="Q60" s="34">
        <f t="shared" si="6"/>
        <v>-0.27027108370713249</v>
      </c>
      <c r="R60" s="34">
        <f t="shared" si="6"/>
        <v>-0.17981583075742549</v>
      </c>
      <c r="S60" s="34">
        <f t="shared" si="6"/>
        <v>-8.173399463891079E-2</v>
      </c>
      <c r="T60" s="34">
        <f t="shared" si="6"/>
        <v>2.3974424648411652E-2</v>
      </c>
      <c r="U60" s="34">
        <f t="shared" si="6"/>
        <v>0.13730942710454178</v>
      </c>
      <c r="V60" s="34">
        <f t="shared" si="6"/>
        <v>0.25827101272947961</v>
      </c>
      <c r="W60" s="34">
        <f t="shared" si="6"/>
        <v>0.38685918152322513</v>
      </c>
      <c r="X60" s="34">
        <f t="shared" si="6"/>
        <v>0.52307393348577835</v>
      </c>
      <c r="Y60" s="34">
        <f t="shared" si="6"/>
        <v>0.66691526861713923</v>
      </c>
      <c r="Z60" s="34">
        <f t="shared" si="6"/>
        <v>0.81838318691730783</v>
      </c>
      <c r="AA60" s="34">
        <f t="shared" si="6"/>
        <v>0.97747768838628413</v>
      </c>
      <c r="AB60" s="34">
        <f t="shared" si="6"/>
        <v>1.1441987730240681</v>
      </c>
      <c r="AC60" s="34">
        <f t="shared" si="6"/>
        <v>1.3185464408306597</v>
      </c>
      <c r="AD60" s="34">
        <f t="shared" si="6"/>
        <v>1.5005206918060592</v>
      </c>
      <c r="AE60" s="34">
        <f t="shared" si="6"/>
        <v>1.6901215259502662</v>
      </c>
      <c r="AF60" s="34">
        <f t="shared" si="6"/>
        <v>1.8873489432632811</v>
      </c>
      <c r="AG60" s="34">
        <f t="shared" si="6"/>
        <v>2.0922029437451033</v>
      </c>
      <c r="AH60" s="34">
        <f t="shared" si="6"/>
        <v>2.3046835273957336</v>
      </c>
      <c r="AI60" s="34">
        <f t="shared" si="6"/>
        <v>2.5247906942151714</v>
      </c>
      <c r="AJ60" s="34">
        <f t="shared" si="6"/>
        <v>2.5247906942151714</v>
      </c>
      <c r="AK60" s="34">
        <f t="shared" si="6"/>
        <v>2.5247906942151714</v>
      </c>
      <c r="AL60" s="34">
        <f t="shared" si="6"/>
        <v>2.5247906942151714</v>
      </c>
      <c r="AM60" s="34">
        <f t="shared" si="6"/>
        <v>2.5247906942151714</v>
      </c>
      <c r="AN60" s="34">
        <f t="shared" si="6"/>
        <v>2.5247906942151714</v>
      </c>
      <c r="AO60" s="34">
        <f t="shared" si="6"/>
        <v>2.5247906942151714</v>
      </c>
      <c r="AP60" s="34">
        <f t="shared" si="6"/>
        <v>2.5247906942151714</v>
      </c>
      <c r="AQ60" s="34">
        <f t="shared" si="6"/>
        <v>2.5247906942151714</v>
      </c>
      <c r="AR60" s="34">
        <f t="shared" si="6"/>
        <v>2.5247906942151714</v>
      </c>
      <c r="AS60" s="34">
        <f t="shared" si="6"/>
        <v>2.5247906942151714</v>
      </c>
      <c r="AT60" s="34">
        <f t="shared" si="6"/>
        <v>2.5247906942151714</v>
      </c>
      <c r="AU60" s="34">
        <f t="shared" si="6"/>
        <v>2.5247906942151714</v>
      </c>
      <c r="AV60" s="34">
        <f t="shared" si="6"/>
        <v>2.5247906942151714</v>
      </c>
      <c r="AW60" s="34">
        <f t="shared" si="6"/>
        <v>2.5247906942151714</v>
      </c>
      <c r="AX60" s="34">
        <f t="shared" si="6"/>
        <v>2.5247906942151714</v>
      </c>
      <c r="AY60" s="34">
        <f t="shared" si="6"/>
        <v>2.6203444719929494</v>
      </c>
      <c r="AZ60" s="34">
        <f t="shared" si="6"/>
        <v>2.7088593806486934</v>
      </c>
      <c r="BA60" s="34">
        <f t="shared" si="6"/>
        <v>2.7901825312935151</v>
      </c>
      <c r="BB60" s="34">
        <f t="shared" si="6"/>
        <v>2.864086362998437</v>
      </c>
      <c r="BC60" s="34">
        <f t="shared" si="6"/>
        <v>2.9304037753991916</v>
      </c>
      <c r="BD60" s="34">
        <f t="shared" si="6"/>
        <v>2.9886981601866944</v>
      </c>
    </row>
    <row r="61" spans="1:56" ht="17.25" hidden="1" customHeight="1" outlineLevel="1" x14ac:dyDescent="0.35">
      <c r="A61" s="115"/>
      <c r="B61" s="9" t="s">
        <v>35</v>
      </c>
      <c r="C61" s="9" t="s">
        <v>62</v>
      </c>
      <c r="D61" s="9" t="s">
        <v>40</v>
      </c>
      <c r="E61" s="34">
        <v>0</v>
      </c>
      <c r="F61" s="34">
        <f>E62</f>
        <v>-4.2999200000000002</v>
      </c>
      <c r="G61" s="34">
        <f t="shared" ref="G61:BD61" si="7">F62</f>
        <v>-8.1875371117307143</v>
      </c>
      <c r="H61" s="34">
        <f t="shared" si="7"/>
        <v>-11.663010204314176</v>
      </c>
      <c r="I61" s="34">
        <f t="shared" si="7"/>
        <v>-14.723290793957316</v>
      </c>
      <c r="J61" s="34">
        <f t="shared" si="7"/>
        <v>-17.368278683208015</v>
      </c>
      <c r="K61" s="34">
        <f t="shared" si="7"/>
        <v>-19.585912917461613</v>
      </c>
      <c r="L61" s="34">
        <f t="shared" si="7"/>
        <v>-21.377256524331358</v>
      </c>
      <c r="M61" s="34">
        <f t="shared" si="7"/>
        <v>-22.744327198097174</v>
      </c>
      <c r="N61" s="34">
        <f t="shared" si="7"/>
        <v>-19.490799521927869</v>
      </c>
      <c r="O61" s="34">
        <f t="shared" si="7"/>
        <v>-15.95402452343669</v>
      </c>
      <c r="P61" s="34">
        <f t="shared" si="7"/>
        <v>-12.141628785792449</v>
      </c>
      <c r="Q61" s="34">
        <f t="shared" si="7"/>
        <v>-8.0612388921639493</v>
      </c>
      <c r="R61" s="34">
        <f t="shared" si="7"/>
        <v>-3.7204814257200027</v>
      </c>
      <c r="S61" s="34">
        <f t="shared" si="7"/>
        <v>0.8730170303705842</v>
      </c>
      <c r="T61" s="34">
        <f t="shared" si="7"/>
        <v>5.7116298929390048</v>
      </c>
      <c r="U61" s="34">
        <f t="shared" si="7"/>
        <v>10.787730578816449</v>
      </c>
      <c r="V61" s="34">
        <f t="shared" si="7"/>
        <v>16.09369250483411</v>
      </c>
      <c r="W61" s="34">
        <f t="shared" si="7"/>
        <v>21.621889087823178</v>
      </c>
      <c r="X61" s="34">
        <f t="shared" si="7"/>
        <v>27.364693744614847</v>
      </c>
      <c r="Y61" s="34">
        <f t="shared" si="7"/>
        <v>33.31447989204031</v>
      </c>
      <c r="Z61" s="34">
        <f t="shared" si="7"/>
        <v>39.46362094693076</v>
      </c>
      <c r="AA61" s="34">
        <f t="shared" si="7"/>
        <v>45.804490326117381</v>
      </c>
      <c r="AB61" s="34">
        <f t="shared" si="7"/>
        <v>52.329461446431374</v>
      </c>
      <c r="AC61" s="34">
        <f t="shared" si="7"/>
        <v>59.03090772470393</v>
      </c>
      <c r="AD61" s="34">
        <f t="shared" si="7"/>
        <v>65.901202577766242</v>
      </c>
      <c r="AE61" s="34">
        <f t="shared" si="7"/>
        <v>72.932719422449495</v>
      </c>
      <c r="AF61" s="34">
        <f t="shared" si="7"/>
        <v>80.117831675584895</v>
      </c>
      <c r="AG61" s="34">
        <f t="shared" si="7"/>
        <v>87.448912754003629</v>
      </c>
      <c r="AH61" s="34">
        <f t="shared" si="7"/>
        <v>94.918336074536882</v>
      </c>
      <c r="AI61" s="34">
        <f t="shared" si="7"/>
        <v>102.51847505401585</v>
      </c>
      <c r="AJ61" s="34">
        <f t="shared" si="7"/>
        <v>110.24170310927173</v>
      </c>
      <c r="AK61" s="34">
        <f t="shared" si="7"/>
        <v>118.30812740712395</v>
      </c>
      <c r="AL61" s="34">
        <f t="shared" si="7"/>
        <v>126.71774794757252</v>
      </c>
      <c r="AM61" s="34">
        <f t="shared" si="7"/>
        <v>135.47056473061744</v>
      </c>
      <c r="AN61" s="34">
        <f t="shared" si="7"/>
        <v>144.56657775625871</v>
      </c>
      <c r="AO61" s="34">
        <f t="shared" si="7"/>
        <v>154.00578702449633</v>
      </c>
      <c r="AP61" s="34">
        <f t="shared" si="7"/>
        <v>163.78819253533027</v>
      </c>
      <c r="AQ61" s="34">
        <f t="shared" si="7"/>
        <v>173.91379428876056</v>
      </c>
      <c r="AR61" s="34">
        <f t="shared" si="7"/>
        <v>184.38259228478719</v>
      </c>
      <c r="AS61" s="34">
        <f t="shared" si="7"/>
        <v>195.19458652341018</v>
      </c>
      <c r="AT61" s="34">
        <f t="shared" si="7"/>
        <v>206.34977700462952</v>
      </c>
      <c r="AU61" s="34">
        <f t="shared" si="7"/>
        <v>217.8481637284452</v>
      </c>
      <c r="AV61" s="34">
        <f t="shared" si="7"/>
        <v>229.68974669485723</v>
      </c>
      <c r="AW61" s="34">
        <f t="shared" si="7"/>
        <v>241.87452590386562</v>
      </c>
      <c r="AX61" s="34">
        <f t="shared" si="7"/>
        <v>254.40250135547035</v>
      </c>
      <c r="AY61" s="34">
        <f t="shared" si="7"/>
        <v>251.87771066125518</v>
      </c>
      <c r="AZ61" s="34">
        <f t="shared" si="7"/>
        <v>249.25736618926223</v>
      </c>
      <c r="BA61" s="34">
        <f t="shared" si="7"/>
        <v>246.54850680861352</v>
      </c>
      <c r="BB61" s="34">
        <f t="shared" si="7"/>
        <v>243.75832427732001</v>
      </c>
      <c r="BC61" s="34">
        <f t="shared" si="7"/>
        <v>240.89423791432156</v>
      </c>
      <c r="BD61" s="34">
        <f t="shared" si="7"/>
        <v>237.96383413892238</v>
      </c>
    </row>
    <row r="62" spans="1:56" ht="16.5" hidden="1" customHeight="1" outlineLevel="1" x14ac:dyDescent="0.3">
      <c r="A62" s="115"/>
      <c r="B62" s="9" t="s">
        <v>34</v>
      </c>
      <c r="C62" s="9" t="s">
        <v>68</v>
      </c>
      <c r="D62" s="9" t="s">
        <v>40</v>
      </c>
      <c r="E62" s="34">
        <f t="shared" ref="E62:BD62" si="8">E28-E60+E61</f>
        <v>-4.2999200000000002</v>
      </c>
      <c r="F62" s="34">
        <f t="shared" si="8"/>
        <v>-8.1875371117307143</v>
      </c>
      <c r="G62" s="34">
        <f t="shared" si="8"/>
        <v>-11.663010204314176</v>
      </c>
      <c r="H62" s="34">
        <f t="shared" si="8"/>
        <v>-14.723290793957316</v>
      </c>
      <c r="I62" s="34">
        <f t="shared" si="8"/>
        <v>-17.368278683208015</v>
      </c>
      <c r="J62" s="34">
        <f t="shared" si="8"/>
        <v>-19.585912917461613</v>
      </c>
      <c r="K62" s="34">
        <f t="shared" si="8"/>
        <v>-21.377256524331358</v>
      </c>
      <c r="L62" s="34">
        <f t="shared" si="8"/>
        <v>-22.744327198097174</v>
      </c>
      <c r="M62" s="34">
        <f t="shared" si="8"/>
        <v>-19.490799521927869</v>
      </c>
      <c r="N62" s="34">
        <f t="shared" si="8"/>
        <v>-15.95402452343669</v>
      </c>
      <c r="O62" s="34">
        <f t="shared" si="8"/>
        <v>-12.141628785792449</v>
      </c>
      <c r="P62" s="34">
        <f t="shared" si="8"/>
        <v>-8.0612388921639493</v>
      </c>
      <c r="Q62" s="34">
        <f t="shared" si="8"/>
        <v>-3.7204814257200027</v>
      </c>
      <c r="R62" s="34">
        <f t="shared" si="8"/>
        <v>0.8730170303705842</v>
      </c>
      <c r="S62" s="34">
        <f t="shared" si="8"/>
        <v>5.7116298929390048</v>
      </c>
      <c r="T62" s="34">
        <f t="shared" si="8"/>
        <v>10.787730578816449</v>
      </c>
      <c r="U62" s="34">
        <f t="shared" si="8"/>
        <v>16.09369250483411</v>
      </c>
      <c r="V62" s="34">
        <f t="shared" si="8"/>
        <v>21.621889087823178</v>
      </c>
      <c r="W62" s="34">
        <f t="shared" si="8"/>
        <v>27.364693744614847</v>
      </c>
      <c r="X62" s="34">
        <f t="shared" si="8"/>
        <v>33.31447989204031</v>
      </c>
      <c r="Y62" s="34">
        <f t="shared" si="8"/>
        <v>39.46362094693076</v>
      </c>
      <c r="Z62" s="34">
        <f t="shared" si="8"/>
        <v>45.804490326117381</v>
      </c>
      <c r="AA62" s="34">
        <f t="shared" si="8"/>
        <v>52.329461446431374</v>
      </c>
      <c r="AB62" s="34">
        <f t="shared" si="8"/>
        <v>59.03090772470393</v>
      </c>
      <c r="AC62" s="34">
        <f t="shared" si="8"/>
        <v>65.901202577766242</v>
      </c>
      <c r="AD62" s="34">
        <f t="shared" si="8"/>
        <v>72.932719422449495</v>
      </c>
      <c r="AE62" s="34">
        <f t="shared" si="8"/>
        <v>80.117831675584895</v>
      </c>
      <c r="AF62" s="34">
        <f t="shared" si="8"/>
        <v>87.448912754003629</v>
      </c>
      <c r="AG62" s="34">
        <f t="shared" si="8"/>
        <v>94.918336074536882</v>
      </c>
      <c r="AH62" s="34">
        <f t="shared" si="8"/>
        <v>102.51847505401585</v>
      </c>
      <c r="AI62" s="34">
        <f t="shared" si="8"/>
        <v>110.24170310927173</v>
      </c>
      <c r="AJ62" s="34">
        <f t="shared" si="8"/>
        <v>118.30812740712395</v>
      </c>
      <c r="AK62" s="34">
        <f t="shared" si="8"/>
        <v>126.71774794757252</v>
      </c>
      <c r="AL62" s="34">
        <f t="shared" si="8"/>
        <v>135.47056473061744</v>
      </c>
      <c r="AM62" s="34">
        <f t="shared" si="8"/>
        <v>144.56657775625871</v>
      </c>
      <c r="AN62" s="34">
        <f t="shared" si="8"/>
        <v>154.00578702449633</v>
      </c>
      <c r="AO62" s="34">
        <f t="shared" si="8"/>
        <v>163.78819253533027</v>
      </c>
      <c r="AP62" s="34">
        <f t="shared" si="8"/>
        <v>173.91379428876056</v>
      </c>
      <c r="AQ62" s="34">
        <f t="shared" si="8"/>
        <v>184.38259228478719</v>
      </c>
      <c r="AR62" s="34">
        <f t="shared" si="8"/>
        <v>195.19458652341018</v>
      </c>
      <c r="AS62" s="34">
        <f t="shared" si="8"/>
        <v>206.34977700462952</v>
      </c>
      <c r="AT62" s="34">
        <f t="shared" si="8"/>
        <v>217.8481637284452</v>
      </c>
      <c r="AU62" s="34">
        <f t="shared" si="8"/>
        <v>229.68974669485723</v>
      </c>
      <c r="AV62" s="34">
        <f t="shared" si="8"/>
        <v>241.87452590386562</v>
      </c>
      <c r="AW62" s="34">
        <f t="shared" si="8"/>
        <v>254.40250135547035</v>
      </c>
      <c r="AX62" s="34">
        <f t="shared" si="8"/>
        <v>251.87771066125518</v>
      </c>
      <c r="AY62" s="34">
        <f t="shared" si="8"/>
        <v>249.25736618926223</v>
      </c>
      <c r="AZ62" s="34">
        <f t="shared" si="8"/>
        <v>246.54850680861352</v>
      </c>
      <c r="BA62" s="34">
        <f t="shared" si="8"/>
        <v>243.75832427732001</v>
      </c>
      <c r="BB62" s="34">
        <f t="shared" si="8"/>
        <v>240.89423791432156</v>
      </c>
      <c r="BC62" s="34">
        <f t="shared" si="8"/>
        <v>237.96383413892238</v>
      </c>
      <c r="BD62" s="34">
        <f t="shared" si="8"/>
        <v>234.97513597873569</v>
      </c>
    </row>
    <row r="63" spans="1:56" collapsed="1" x14ac:dyDescent="0.3">
      <c r="A63" s="115"/>
      <c r="B63" s="9" t="s">
        <v>8</v>
      </c>
      <c r="C63" s="11" t="s">
        <v>407</v>
      </c>
      <c r="D63" s="9" t="s">
        <v>40</v>
      </c>
      <c r="E63" s="34">
        <f>AVERAGE(E61:E62)*'Fixed data'!$C$3</f>
        <v>-0.10384306800000001</v>
      </c>
      <c r="F63" s="34">
        <f>AVERAGE(F61:F62)*'Fixed data'!$C$3</f>
        <v>-0.30157208924829676</v>
      </c>
      <c r="G63" s="34">
        <f>AVERAGE(G61:G62)*'Fixed data'!$C$3</f>
        <v>-0.47939071768248409</v>
      </c>
      <c r="H63" s="34">
        <f>AVERAGE(H61:H62)*'Fixed data'!$C$3</f>
        <v>-0.63722916910825667</v>
      </c>
      <c r="I63" s="34">
        <f>AVERAGE(I61:I62)*'Fixed data'!$C$3</f>
        <v>-0.77501140287354275</v>
      </c>
      <c r="J63" s="34">
        <f>AVERAGE(J61:J62)*'Fixed data'!$C$3</f>
        <v>-0.8924437271561716</v>
      </c>
      <c r="K63" s="34">
        <f>AVERAGE(K61:K62)*'Fixed data'!$C$3</f>
        <v>-0.98926054201930025</v>
      </c>
      <c r="L63" s="34">
        <f>AVERAGE(L61:L62)*'Fixed data'!$C$3</f>
        <v>-1.0655362468966492</v>
      </c>
      <c r="M63" s="34">
        <f>AVERAGE(M61:M62)*'Fixed data'!$C$3</f>
        <v>-1.0199783102886049</v>
      </c>
      <c r="N63" s="34">
        <f>AVERAGE(N61:N62)*'Fixed data'!$C$3</f>
        <v>-0.8559925006955541</v>
      </c>
      <c r="O63" s="34">
        <f>AVERAGE(O61:O62)*'Fixed data'!$C$3</f>
        <v>-0.67851002741788369</v>
      </c>
      <c r="P63" s="34">
        <f>AVERAGE(P61:P62)*'Fixed data'!$C$3</f>
        <v>-0.48789925442264703</v>
      </c>
      <c r="Q63" s="34">
        <f>AVERAGE(Q61:Q62)*'Fixed data'!$C$3</f>
        <v>-0.28452854567689745</v>
      </c>
      <c r="R63" s="34">
        <f>AVERAGE(R61:R62)*'Fixed data'!$C$3</f>
        <v>-6.8766265147688466E-2</v>
      </c>
      <c r="S63" s="34">
        <f>AVERAGE(S61:S62)*'Fixed data'!$C$3</f>
        <v>0.15901922319792658</v>
      </c>
      <c r="T63" s="34">
        <f>AVERAGE(T61:T62)*'Fixed data'!$C$3</f>
        <v>0.39845955539289418</v>
      </c>
      <c r="U63" s="34">
        <f>AVERAGE(U61:U62)*'Fixed data'!$C$3</f>
        <v>0.64918636747016101</v>
      </c>
      <c r="V63" s="34">
        <f>AVERAGE(V61:V62)*'Fixed data'!$C$3</f>
        <v>0.9108312954626735</v>
      </c>
      <c r="W63" s="34">
        <f>AVERAGE(W61:W62)*'Fixed data'!$C$3</f>
        <v>1.1830259754033783</v>
      </c>
      <c r="X63" s="34">
        <f>AVERAGE(X61:X62)*'Fixed data'!$C$3</f>
        <v>1.4654020433252222</v>
      </c>
      <c r="Y63" s="34">
        <f>AVERAGE(Y61:Y62)*'Fixed data'!$C$3</f>
        <v>1.7575911352611515</v>
      </c>
      <c r="Z63" s="34">
        <f>AVERAGE(Z61:Z62)*'Fixed data'!$C$3</f>
        <v>2.0592248872441123</v>
      </c>
      <c r="AA63" s="34">
        <f>AVERAGE(AA61:AA62)*'Fixed data'!$C$3</f>
        <v>2.3699349353070525</v>
      </c>
      <c r="AB63" s="34">
        <f>AVERAGE(AB61:AB62)*'Fixed data'!$C$3</f>
        <v>2.6893529154829179</v>
      </c>
      <c r="AC63" s="34">
        <f>AVERAGE(AC61:AC62)*'Fixed data'!$C$3</f>
        <v>3.0171104638046544</v>
      </c>
      <c r="AD63" s="34">
        <f>AVERAGE(AD61:AD62)*'Fixed data'!$C$3</f>
        <v>3.3528392163052105</v>
      </c>
      <c r="AE63" s="34">
        <f>AVERAGE(AE61:AE62)*'Fixed data'!$C$3</f>
        <v>3.6961708090175307</v>
      </c>
      <c r="AF63" s="34">
        <f>AVERAGE(AF61:AF62)*'Fixed data'!$C$3</f>
        <v>4.0467368779745634</v>
      </c>
      <c r="AG63" s="34">
        <f>AVERAGE(AG61:AG62)*'Fixed data'!$C$3</f>
        <v>4.4041690592092539</v>
      </c>
      <c r="AH63" s="34">
        <f>AVERAGE(AH61:AH62)*'Fixed data'!$C$3</f>
        <v>4.7680989887545486</v>
      </c>
      <c r="AI63" s="34">
        <f>AVERAGE(AI61:AI62)*'Fixed data'!$C$3</f>
        <v>5.1381583026433955</v>
      </c>
      <c r="AJ63" s="34">
        <f>AVERAGE(AJ61:AJ62)*'Fixed data'!$C$3</f>
        <v>5.5194784069709559</v>
      </c>
      <c r="AK63" s="34">
        <f>AVERAGE(AK61:AK62)*'Fixed data'!$C$3</f>
        <v>5.9173748898159202</v>
      </c>
      <c r="AL63" s="34">
        <f>AVERAGE(AL61:AL62)*'Fixed data'!$C$3</f>
        <v>6.3318477511782882</v>
      </c>
      <c r="AM63" s="34">
        <f>AVERAGE(AM61:AM62)*'Fixed data'!$C$3</f>
        <v>6.7628969910580601</v>
      </c>
      <c r="AN63" s="34">
        <f>AVERAGE(AN61:AN62)*'Fixed data'!$C$3</f>
        <v>7.2105226094552348</v>
      </c>
      <c r="AO63" s="34">
        <f>AVERAGE(AO61:AO62)*'Fixed data'!$C$3</f>
        <v>7.6747246063698125</v>
      </c>
      <c r="AP63" s="34">
        <f>AVERAGE(AP61:AP62)*'Fixed data'!$C$3</f>
        <v>8.1555029818017939</v>
      </c>
      <c r="AQ63" s="34">
        <f>AVERAGE(AQ61:AQ62)*'Fixed data'!$C$3</f>
        <v>8.6528577357511782</v>
      </c>
      <c r="AR63" s="34">
        <f>AVERAGE(AR61:AR62)*'Fixed data'!$C$3</f>
        <v>9.1667888682179672</v>
      </c>
      <c r="AS63" s="34">
        <f>AVERAGE(AS61:AS62)*'Fixed data'!$C$3</f>
        <v>9.6972963792021591</v>
      </c>
      <c r="AT63" s="34">
        <f>AVERAGE(AT61:AT62)*'Fixed data'!$C$3</f>
        <v>10.244380268703754</v>
      </c>
      <c r="AU63" s="34">
        <f>AVERAGE(AU61:AU62)*'Fixed data'!$C$3</f>
        <v>10.808040536722755</v>
      </c>
      <c r="AV63" s="34">
        <f>AVERAGE(AV61:AV62)*'Fixed data'!$C$3</f>
        <v>11.388277183259158</v>
      </c>
      <c r="AW63" s="34">
        <f>AVERAGE(AW61:AW62)*'Fixed data'!$C$3</f>
        <v>11.985090208312965</v>
      </c>
      <c r="AX63" s="34">
        <f>AVERAGE(AX61:AX62)*'Fixed data'!$C$3</f>
        <v>12.226667120203922</v>
      </c>
      <c r="AY63" s="34">
        <f>AVERAGE(AY61:AY62)*'Fixed data'!$C$3</f>
        <v>12.102412105939996</v>
      </c>
      <c r="AZ63" s="34">
        <f>AVERAGE(AZ61:AZ62)*'Fixed data'!$C$3</f>
        <v>11.973711832898701</v>
      </c>
      <c r="BA63" s="34">
        <f>AVERAGE(BA61:BA62)*'Fixed data'!$C$3</f>
        <v>11.840909970725296</v>
      </c>
      <c r="BB63" s="34">
        <f>AVERAGE(BB61:BB62)*'Fixed data'!$C$3</f>
        <v>11.704359376928144</v>
      </c>
      <c r="BC63" s="34">
        <f>AVERAGE(BC61:BC62)*'Fixed data'!$C$3</f>
        <v>11.564422440085842</v>
      </c>
      <c r="BD63" s="34">
        <f>AVERAGE(BD61:BD62)*'Fixed data'!$C$3</f>
        <v>11.421476128341443</v>
      </c>
    </row>
    <row r="64" spans="1:56" ht="15.75" thickBot="1" x14ac:dyDescent="0.35">
      <c r="A64" s="114"/>
      <c r="B64" s="12" t="s">
        <v>94</v>
      </c>
      <c r="C64" s="12" t="s">
        <v>45</v>
      </c>
      <c r="D64" s="12" t="s">
        <v>40</v>
      </c>
      <c r="E64" s="53">
        <f t="shared" ref="E64:BD64" si="9">E29+E60+E63</f>
        <v>-1.178823068</v>
      </c>
      <c r="F64" s="53">
        <f t="shared" si="9"/>
        <v>-1.3929185894031972</v>
      </c>
      <c r="G64" s="53">
        <f t="shared" si="9"/>
        <v>-1.5783448488702518</v>
      </c>
      <c r="H64" s="53">
        <f t="shared" si="9"/>
        <v>-1.734039112866971</v>
      </c>
      <c r="I64" s="53">
        <f t="shared" si="9"/>
        <v>-1.8603779611653</v>
      </c>
      <c r="J64" s="53">
        <f t="shared" si="9"/>
        <v>-1.9538686371995964</v>
      </c>
      <c r="K64" s="53">
        <f t="shared" si="9"/>
        <v>-2.0169807762011409</v>
      </c>
      <c r="L64" s="53">
        <f t="shared" si="9"/>
        <v>-2.0498341109369869</v>
      </c>
      <c r="M64" s="53">
        <f t="shared" si="9"/>
        <v>-0.90137922101863233</v>
      </c>
      <c r="N64" s="53">
        <f t="shared" si="9"/>
        <v>-0.59164543050201868</v>
      </c>
      <c r="O64" s="53">
        <f t="shared" si="9"/>
        <v>-0.26078839313197721</v>
      </c>
      <c r="P64" s="53">
        <f t="shared" si="9"/>
        <v>9.0823527124437753E-2</v>
      </c>
      <c r="Q64" s="53">
        <f t="shared" si="9"/>
        <v>0.46282196630017347</v>
      </c>
      <c r="R64" s="53">
        <f t="shared" si="9"/>
        <v>0.85483856042817674</v>
      </c>
      <c r="S64" s="53">
        <f t="shared" si="9"/>
        <v>1.2665049455413928</v>
      </c>
      <c r="T64" s="53">
        <f t="shared" si="9"/>
        <v>1.6974527576727694</v>
      </c>
      <c r="U64" s="53">
        <f t="shared" si="9"/>
        <v>2.1473136328552527</v>
      </c>
      <c r="V64" s="53">
        <f t="shared" si="9"/>
        <v>2.6157192071217894</v>
      </c>
      <c r="W64" s="53">
        <f t="shared" si="9"/>
        <v>3.1023011165053269</v>
      </c>
      <c r="X64" s="53">
        <f t="shared" si="9"/>
        <v>3.6066909970388106</v>
      </c>
      <c r="Y64" s="53">
        <f t="shared" si="9"/>
        <v>4.1285204847551871</v>
      </c>
      <c r="Z64" s="53">
        <f t="shared" si="9"/>
        <v>4.6674212156874031</v>
      </c>
      <c r="AA64" s="53">
        <f t="shared" si="9"/>
        <v>5.2230248258684053</v>
      </c>
      <c r="AB64" s="53">
        <f t="shared" si="9"/>
        <v>5.7949629513311418</v>
      </c>
      <c r="AC64" s="53">
        <f t="shared" si="9"/>
        <v>6.382867228108557</v>
      </c>
      <c r="AD64" s="53">
        <f t="shared" si="9"/>
        <v>6.986369292233598</v>
      </c>
      <c r="AE64" s="53">
        <f t="shared" si="9"/>
        <v>7.6051007797392121</v>
      </c>
      <c r="AF64" s="53">
        <f t="shared" si="9"/>
        <v>8.2386933266583462</v>
      </c>
      <c r="AG64" s="53">
        <f t="shared" si="9"/>
        <v>8.8867785690239458</v>
      </c>
      <c r="AH64" s="53">
        <f t="shared" si="9"/>
        <v>9.5489881428689571</v>
      </c>
      <c r="AI64" s="53">
        <f t="shared" si="9"/>
        <v>10.224953684226328</v>
      </c>
      <c r="AJ64" s="53">
        <f t="shared" si="9"/>
        <v>10.692072849202976</v>
      </c>
      <c r="AK64" s="53">
        <f t="shared" si="9"/>
        <v>11.175768392697027</v>
      </c>
      <c r="AL64" s="53">
        <f t="shared" si="9"/>
        <v>11.67604031470848</v>
      </c>
      <c r="AM64" s="53">
        <f t="shared" si="9"/>
        <v>12.19288861523734</v>
      </c>
      <c r="AN64" s="53">
        <f t="shared" si="9"/>
        <v>12.726313294283599</v>
      </c>
      <c r="AO64" s="53">
        <f t="shared" si="9"/>
        <v>13.276314351847265</v>
      </c>
      <c r="AP64" s="53">
        <f t="shared" si="9"/>
        <v>13.842891787928332</v>
      </c>
      <c r="AQ64" s="53">
        <f t="shared" si="9"/>
        <v>14.426045602526804</v>
      </c>
      <c r="AR64" s="53">
        <f t="shared" si="9"/>
        <v>15.025775795642678</v>
      </c>
      <c r="AS64" s="53">
        <f t="shared" si="9"/>
        <v>15.642082367275957</v>
      </c>
      <c r="AT64" s="53">
        <f t="shared" si="9"/>
        <v>16.274965317426641</v>
      </c>
      <c r="AU64" s="53">
        <f t="shared" si="9"/>
        <v>16.924424646094728</v>
      </c>
      <c r="AV64" s="53">
        <f t="shared" si="9"/>
        <v>17.590460353280214</v>
      </c>
      <c r="AW64" s="53">
        <f t="shared" si="9"/>
        <v>18.273072438983107</v>
      </c>
      <c r="AX64" s="53">
        <f t="shared" si="9"/>
        <v>14.751457814419094</v>
      </c>
      <c r="AY64" s="53">
        <f t="shared" si="9"/>
        <v>14.722756577932945</v>
      </c>
      <c r="AZ64" s="53">
        <f t="shared" si="9"/>
        <v>14.682571213547394</v>
      </c>
      <c r="BA64" s="53">
        <f t="shared" si="9"/>
        <v>14.631092502018811</v>
      </c>
      <c r="BB64" s="53">
        <f t="shared" si="9"/>
        <v>14.568445739926581</v>
      </c>
      <c r="BC64" s="53">
        <f t="shared" si="9"/>
        <v>14.494826215485034</v>
      </c>
      <c r="BD64" s="53">
        <f t="shared" si="9"/>
        <v>14.410174288528136</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9.562335177662952E-2</v>
      </c>
      <c r="G67" s="81">
        <f>'Fixed data'!$G$7*G$88/1000000</f>
        <v>0.19124963278212867</v>
      </c>
      <c r="H67" s="81">
        <f>'Fixed data'!$G$7*H$88/1000000</f>
        <v>0.28687591378762778</v>
      </c>
      <c r="I67" s="81">
        <f>'Fixed data'!$G$7*I$88/1000000</f>
        <v>0.38250895737501001</v>
      </c>
      <c r="J67" s="81">
        <f>'Fixed data'!$G$7*J$88/1000000</f>
        <v>0.4815878244654917</v>
      </c>
      <c r="K67" s="81">
        <f>'Fixed data'!$G$7*K$88/1000000</f>
        <v>0.58067345413785643</v>
      </c>
      <c r="L67" s="81">
        <f>'Fixed data'!$G$7*L$88/1000000</f>
        <v>0.67975908381022121</v>
      </c>
      <c r="M67" s="81">
        <f>'Fixed data'!$G$7*M$88/1000000</f>
        <v>0.77883776052806231</v>
      </c>
      <c r="N67" s="81">
        <f>'Fixed data'!$G$7*N$88/1000000</f>
        <v>0.87791489963411629</v>
      </c>
      <c r="O67" s="81">
        <f>'Fixed data'!$G$7*O$88/1000000</f>
        <v>0.97700052930648118</v>
      </c>
      <c r="P67" s="81">
        <f>'Fixed data'!$G$7*P$88/1000000</f>
        <v>1.076086158978846</v>
      </c>
      <c r="Q67" s="81">
        <f>'Fixed data'!$G$7*Q$88/1000000</f>
        <v>1.1751717886512105</v>
      </c>
      <c r="R67" s="81">
        <f>'Fixed data'!$G$7*R$88/1000000</f>
        <v>1.2742574183235753</v>
      </c>
      <c r="S67" s="81">
        <f>'Fixed data'!$G$7*S$88/1000000</f>
        <v>1.3733430479959401</v>
      </c>
      <c r="T67" s="81">
        <f>'Fixed data'!$G$7*T$88/1000000</f>
        <v>1.4724286776683049</v>
      </c>
      <c r="U67" s="81">
        <f>'Fixed data'!$G$7*U$88/1000000</f>
        <v>1.5715143073406694</v>
      </c>
      <c r="V67" s="81">
        <f>'Fixed data'!$G$7*V$88/1000000</f>
        <v>1.6705999370130342</v>
      </c>
      <c r="W67" s="81">
        <f>'Fixed data'!$G$7*W$88/1000000</f>
        <v>1.769685566685399</v>
      </c>
      <c r="X67" s="81">
        <f>'Fixed data'!$G$7*X$88/1000000</f>
        <v>1.8687711963577638</v>
      </c>
      <c r="Y67" s="81">
        <f>'Fixed data'!$G$7*Y$88/1000000</f>
        <v>1.9678568260301283</v>
      </c>
      <c r="Z67" s="81">
        <f>'Fixed data'!$G$7*Z$88/1000000</f>
        <v>2.0669424557024931</v>
      </c>
      <c r="AA67" s="81">
        <f>'Fixed data'!$G$7*AA$88/1000000</f>
        <v>2.1660280853748577</v>
      </c>
      <c r="AB67" s="81">
        <f>'Fixed data'!$G$7*AB$88/1000000</f>
        <v>2.2651137150472227</v>
      </c>
      <c r="AC67" s="81">
        <f>'Fixed data'!$G$7*AC$88/1000000</f>
        <v>2.3641993447195873</v>
      </c>
      <c r="AD67" s="81">
        <f>'Fixed data'!$G$7*AD$88/1000000</f>
        <v>2.4632849743919523</v>
      </c>
      <c r="AE67" s="81">
        <f>'Fixed data'!$G$7*AE$88/1000000</f>
        <v>2.5623706040643168</v>
      </c>
      <c r="AF67" s="81">
        <f>'Fixed data'!$G$7*AF$88/1000000</f>
        <v>2.6614562337366818</v>
      </c>
      <c r="AG67" s="81">
        <f>'Fixed data'!$G$7*AG$88/1000000</f>
        <v>2.7605418634090464</v>
      </c>
      <c r="AH67" s="81">
        <f>'Fixed data'!$G$7*AH$88/1000000</f>
        <v>2.859627493081411</v>
      </c>
      <c r="AI67" s="81">
        <f>'Fixed data'!$G$7*AI$88/1000000</f>
        <v>2.9587131227537755</v>
      </c>
      <c r="AJ67" s="81">
        <f>'Fixed data'!$G$7*AJ$88/1000000</f>
        <v>3.0577987524261405</v>
      </c>
      <c r="AK67" s="81">
        <f>'Fixed data'!$G$7*AK$88/1000000</f>
        <v>3.1568843820985051</v>
      </c>
      <c r="AL67" s="81">
        <f>'Fixed data'!$G$7*AL$88/1000000</f>
        <v>3.2559700117708701</v>
      </c>
      <c r="AM67" s="81">
        <f>'Fixed data'!$G$7*AM$88/1000000</f>
        <v>3.3550556414432346</v>
      </c>
      <c r="AN67" s="81">
        <f>'Fixed data'!$G$7*AN$88/1000000</f>
        <v>3.4541412711155997</v>
      </c>
      <c r="AO67" s="81">
        <f>'Fixed data'!$G$7*AO$88/1000000</f>
        <v>3.5532269007879647</v>
      </c>
      <c r="AP67" s="81">
        <f>'Fixed data'!$G$7*AP$88/1000000</f>
        <v>3.6523125304603288</v>
      </c>
      <c r="AQ67" s="81">
        <f>'Fixed data'!$G$7*AQ$88/1000000</f>
        <v>3.7513981601326938</v>
      </c>
      <c r="AR67" s="81">
        <f>'Fixed data'!$G$7*AR$88/1000000</f>
        <v>3.8504837898050583</v>
      </c>
      <c r="AS67" s="81">
        <f>'Fixed data'!$G$7*AS$88/1000000</f>
        <v>3.9495694194774233</v>
      </c>
      <c r="AT67" s="81">
        <f>'Fixed data'!$G$7*AT$88/1000000</f>
        <v>4.0486550491497884</v>
      </c>
      <c r="AU67" s="81">
        <f>'Fixed data'!$G$7*AU$88/1000000</f>
        <v>4.1477406788221529</v>
      </c>
      <c r="AV67" s="81">
        <f>'Fixed data'!$G$7*AV$88/1000000</f>
        <v>4.2468263084945175</v>
      </c>
      <c r="AW67" s="81">
        <f>'Fixed data'!$G$7*AW$88/1000000</f>
        <v>4.345911938166882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6.295780720200489E-2</v>
      </c>
      <c r="G68" s="81">
        <f>'Fixed data'!$G$8*G89/1000000</f>
        <v>0.12591576824576747</v>
      </c>
      <c r="H68" s="81">
        <f>'Fixed data'!$G$8*H89/1000000</f>
        <v>0.18887372928953006</v>
      </c>
      <c r="I68" s="81">
        <f>'Fixed data'!$G$8*I89/1000000</f>
        <v>0.25183116116173337</v>
      </c>
      <c r="J68" s="81">
        <f>'Fixed data'!$G$8*J89/1000000</f>
        <v>0.31706361565208435</v>
      </c>
      <c r="K68" s="81">
        <f>'Fixed data'!$G$8*K89/1000000</f>
        <v>0.3822959176421159</v>
      </c>
      <c r="L68" s="81">
        <f>'Fixed data'!$G$8*L89/1000000</f>
        <v>0.44752821963214745</v>
      </c>
      <c r="M68" s="81">
        <f>'Fixed data'!$G$8*M89/1000000</f>
        <v>0.5127608486252927</v>
      </c>
      <c r="N68" s="81">
        <f>'Fixed data'!$G$8*N89/1000000</f>
        <v>0.57799320028345047</v>
      </c>
      <c r="O68" s="81">
        <f>'Fixed data'!$G$8*O89/1000000</f>
        <v>0.64322550227348207</v>
      </c>
      <c r="P68" s="81">
        <f>'Fixed data'!$G$8*P89/1000000</f>
        <v>0.70845780426351368</v>
      </c>
      <c r="Q68" s="81">
        <f>'Fixed data'!$G$8*Q89/1000000</f>
        <v>0.77369010625354517</v>
      </c>
      <c r="R68" s="81">
        <f>'Fixed data'!$G$8*R89/1000000</f>
        <v>0.83892240824357678</v>
      </c>
      <c r="S68" s="81">
        <f>'Fixed data'!$G$8*S89/1000000</f>
        <v>0.90415471023360827</v>
      </c>
      <c r="T68" s="81">
        <f>'Fixed data'!$G$8*T89/1000000</f>
        <v>0.96938701222363988</v>
      </c>
      <c r="U68" s="81">
        <f>'Fixed data'!$G$8*U89/1000000</f>
        <v>1.0346193142136715</v>
      </c>
      <c r="V68" s="81">
        <f>'Fixed data'!$G$8*V89/1000000</f>
        <v>1.0998516162037031</v>
      </c>
      <c r="W68" s="81">
        <f>'Fixed data'!$G$8*W89/1000000</f>
        <v>1.1650839181937345</v>
      </c>
      <c r="X68" s="81">
        <f>'Fixed data'!$G$8*X89/1000000</f>
        <v>1.2303162201837663</v>
      </c>
      <c r="Y68" s="81">
        <f>'Fixed data'!$G$8*Y89/1000000</f>
        <v>1.2955485221737977</v>
      </c>
      <c r="Z68" s="81">
        <f>'Fixed data'!$G$8*Z89/1000000</f>
        <v>1.3607808241638293</v>
      </c>
      <c r="AA68" s="81">
        <f>'Fixed data'!$G$8*AA89/1000000</f>
        <v>1.4260131261538609</v>
      </c>
      <c r="AB68" s="81">
        <f>'Fixed data'!$G$8*AB89/1000000</f>
        <v>1.4912454281438925</v>
      </c>
      <c r="AC68" s="81">
        <f>'Fixed data'!$G$8*AC89/1000000</f>
        <v>1.5564777301339239</v>
      </c>
      <c r="AD68" s="81">
        <f>'Fixed data'!$G$8*AD89/1000000</f>
        <v>1.6217100321239557</v>
      </c>
      <c r="AE68" s="81">
        <f>'Fixed data'!$G$8*AE89/1000000</f>
        <v>1.6869423341139871</v>
      </c>
      <c r="AF68" s="81">
        <f>'Fixed data'!$G$8*AF89/1000000</f>
        <v>1.7521746361040187</v>
      </c>
      <c r="AG68" s="81">
        <f>'Fixed data'!$G$8*AG89/1000000</f>
        <v>1.8174069380940501</v>
      </c>
      <c r="AH68" s="81">
        <f>'Fixed data'!$G$8*AH89/1000000</f>
        <v>1.8826392400840819</v>
      </c>
      <c r="AI68" s="81">
        <f>'Fixed data'!$G$8*AI89/1000000</f>
        <v>1.9478715420741133</v>
      </c>
      <c r="AJ68" s="81">
        <f>'Fixed data'!$G$8*AJ89/1000000</f>
        <v>2.0131038440641449</v>
      </c>
      <c r="AK68" s="81">
        <f>'Fixed data'!$G$8*AK89/1000000</f>
        <v>2.0783361460541765</v>
      </c>
      <c r="AL68" s="81">
        <f>'Fixed data'!$G$8*AL89/1000000</f>
        <v>2.1435684480442081</v>
      </c>
      <c r="AM68" s="81">
        <f>'Fixed data'!$G$8*AM89/1000000</f>
        <v>2.2088007500342397</v>
      </c>
      <c r="AN68" s="81">
        <f>'Fixed data'!$G$8*AN89/1000000</f>
        <v>2.2740330520242713</v>
      </c>
      <c r="AO68" s="81">
        <f>'Fixed data'!$G$8*AO89/1000000</f>
        <v>2.3392653540143025</v>
      </c>
      <c r="AP68" s="81">
        <f>'Fixed data'!$G$8*AP89/1000000</f>
        <v>2.4044976560043345</v>
      </c>
      <c r="AQ68" s="81">
        <f>'Fixed data'!$G$8*AQ89/1000000</f>
        <v>2.4697299579943661</v>
      </c>
      <c r="AR68" s="81">
        <f>'Fixed data'!$G$8*AR89/1000000</f>
        <v>2.5349622599843973</v>
      </c>
      <c r="AS68" s="81">
        <f>'Fixed data'!$G$8*AS89/1000000</f>
        <v>2.6001945619744289</v>
      </c>
      <c r="AT68" s="81">
        <f>'Fixed data'!$G$8*AT89/1000000</f>
        <v>2.6654268639644609</v>
      </c>
      <c r="AU68" s="81">
        <f>'Fixed data'!$G$8*AU89/1000000</f>
        <v>2.7306591659544921</v>
      </c>
      <c r="AV68" s="81">
        <f>'Fixed data'!$G$8*AV89/1000000</f>
        <v>2.7958914679445237</v>
      </c>
      <c r="AW68" s="81">
        <f>'Fixed data'!$G$8*AW89/1000000</f>
        <v>2.8611237699345553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7.3650486140814653E-2</v>
      </c>
      <c r="G70" s="34">
        <f>G91*'Fixed data'!$G$9</f>
        <v>0.14730105734647028</v>
      </c>
      <c r="H70" s="34">
        <f>H91*'Fixed data'!$G$9</f>
        <v>0.2209516285521255</v>
      </c>
      <c r="I70" s="34">
        <f>I91*'Fixed data'!$G$9</f>
        <v>0.29460197027637858</v>
      </c>
      <c r="J70" s="34">
        <f>J91*'Fixed data'!$G$9</f>
        <v>0.37091333887587408</v>
      </c>
      <c r="K70" s="34">
        <f>K91*'Fixed data'!$G$9</f>
        <v>0.44722483648859895</v>
      </c>
      <c r="L70" s="34">
        <f>L91*'Fixed data'!$G$9</f>
        <v>0.52353633410132427</v>
      </c>
      <c r="M70" s="34">
        <f>M91*'Fixed data'!$G$9</f>
        <v>0.59984775350570518</v>
      </c>
      <c r="N70" s="34">
        <f>N91*'Fixed data'!$G$9</f>
        <v>0.67615915007945826</v>
      </c>
      <c r="O70" s="34">
        <f>O91*'Fixed data'!$G$9</f>
        <v>0.75247064769218308</v>
      </c>
      <c r="P70" s="34">
        <f>P91*'Fixed data'!$G$9</f>
        <v>0.82878214530490801</v>
      </c>
      <c r="Q70" s="34">
        <f>Q91*'Fixed data'!$G$9</f>
        <v>0.90509364291763328</v>
      </c>
      <c r="R70" s="34">
        <f>R91*'Fixed data'!$G$9</f>
        <v>0.98140514053035821</v>
      </c>
      <c r="S70" s="34">
        <f>S91*'Fixed data'!$G$9</f>
        <v>1.0577166381430831</v>
      </c>
      <c r="T70" s="34">
        <f>T91*'Fixed data'!$G$9</f>
        <v>1.1340281357558084</v>
      </c>
      <c r="U70" s="34">
        <f>U91*'Fixed data'!$G$9</f>
        <v>1.2103396333685332</v>
      </c>
      <c r="V70" s="34">
        <f>V91*'Fixed data'!$G$9</f>
        <v>1.2866511309812581</v>
      </c>
      <c r="W70" s="34">
        <f>W91*'Fixed data'!$G$9</f>
        <v>1.3629626285939835</v>
      </c>
      <c r="X70" s="34">
        <f>X91*'Fixed data'!$G$9</f>
        <v>1.4392741262067084</v>
      </c>
      <c r="Y70" s="34">
        <f>Y91*'Fixed data'!$G$9</f>
        <v>1.5155856238194332</v>
      </c>
      <c r="Z70" s="34">
        <f>Z91*'Fixed data'!$G$9</f>
        <v>1.5918971214321584</v>
      </c>
      <c r="AA70" s="34">
        <f>AA91*'Fixed data'!$G$9</f>
        <v>1.6682086190448835</v>
      </c>
      <c r="AB70" s="34">
        <f>AB91*'Fixed data'!$G$9</f>
        <v>1.7445201166576083</v>
      </c>
      <c r="AC70" s="34">
        <f>AC91*'Fixed data'!$G$9</f>
        <v>1.8208316142703331</v>
      </c>
      <c r="AD70" s="34">
        <f>AD91*'Fixed data'!$G$9</f>
        <v>1.8971431118830588</v>
      </c>
      <c r="AE70" s="34">
        <f>AE91*'Fixed data'!$G$9</f>
        <v>1.9734546094957837</v>
      </c>
      <c r="AF70" s="34">
        <f>AF91*'Fixed data'!$G$9</f>
        <v>2.0497661071085087</v>
      </c>
      <c r="AG70" s="34">
        <f>AG91*'Fixed data'!$G$9</f>
        <v>2.1260776047212335</v>
      </c>
      <c r="AH70" s="34">
        <f>AH91*'Fixed data'!$G$9</f>
        <v>2.2023891023339583</v>
      </c>
      <c r="AI70" s="34">
        <f>AI91*'Fixed data'!$G$9</f>
        <v>2.2787005999466832</v>
      </c>
      <c r="AJ70" s="34">
        <f>AJ91*'Fixed data'!$G$9</f>
        <v>2.3550120975594089</v>
      </c>
      <c r="AK70" s="34">
        <f>AK91*'Fixed data'!$G$9</f>
        <v>2.4313235951721337</v>
      </c>
      <c r="AL70" s="34">
        <f>AL91*'Fixed data'!$G$9</f>
        <v>2.5076350927848585</v>
      </c>
      <c r="AM70" s="34">
        <f>AM91*'Fixed data'!$G$9</f>
        <v>2.5839465903975838</v>
      </c>
      <c r="AN70" s="34">
        <f>AN91*'Fixed data'!$G$9</f>
        <v>2.6602580880103086</v>
      </c>
      <c r="AO70" s="34">
        <f>AO91*'Fixed data'!$G$9</f>
        <v>2.7365695856230334</v>
      </c>
      <c r="AP70" s="34">
        <f>AP91*'Fixed data'!$G$9</f>
        <v>2.8128810832357591</v>
      </c>
      <c r="AQ70" s="34">
        <f>AQ91*'Fixed data'!$G$9</f>
        <v>2.889192580848484</v>
      </c>
      <c r="AR70" s="34">
        <f>AR91*'Fixed data'!$G$9</f>
        <v>2.9655040784612088</v>
      </c>
      <c r="AS70" s="34">
        <f>AS91*'Fixed data'!$G$9</f>
        <v>3.0418155760739336</v>
      </c>
      <c r="AT70" s="34">
        <f>AT91*'Fixed data'!$G$9</f>
        <v>3.1181270736866584</v>
      </c>
      <c r="AU70" s="34">
        <f>AU91*'Fixed data'!$G$9</f>
        <v>3.1944385712993837</v>
      </c>
      <c r="AV70" s="34">
        <f>AV91*'Fixed data'!$G$9</f>
        <v>3.2707500689121094</v>
      </c>
      <c r="AW70" s="34">
        <f>AW91*'Fixed data'!$G$9</f>
        <v>3.3470615665248342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7.2868420864877414E-3</v>
      </c>
      <c r="G71" s="34">
        <f>G92*'Fixed data'!$G$10</f>
        <v>1.4573683680623929E-2</v>
      </c>
      <c r="H71" s="34">
        <f>H92*'Fixed data'!$G$10</f>
        <v>2.1860525274760116E-2</v>
      </c>
      <c r="I71" s="34">
        <f>I92*'Fixed data'!$G$10</f>
        <v>2.9147366378896436E-2</v>
      </c>
      <c r="J71" s="34">
        <f>J92*'Fixed data'!$G$10</f>
        <v>3.6697478427815323E-2</v>
      </c>
      <c r="K71" s="34">
        <f>K92*'Fixed data'!$G$10</f>
        <v>4.4247589986734344E-2</v>
      </c>
      <c r="L71" s="34">
        <f>L92*'Fixed data'!$G$10</f>
        <v>5.1797701545653364E-2</v>
      </c>
      <c r="M71" s="34">
        <f>M92*'Fixed data'!$G$10</f>
        <v>5.9347811647648886E-2</v>
      </c>
      <c r="N71" s="34">
        <f>N92*'Fixed data'!$G$10</f>
        <v>6.689792191471082E-2</v>
      </c>
      <c r="O71" s="34">
        <f>O92*'Fixed data'!$G$10</f>
        <v>7.444803347362984E-2</v>
      </c>
      <c r="P71" s="34">
        <f>P92*'Fixed data'!$G$10</f>
        <v>8.1998145032548847E-2</v>
      </c>
      <c r="Q71" s="34">
        <f>Q92*'Fixed data'!$G$10</f>
        <v>8.9548256591467867E-2</v>
      </c>
      <c r="R71" s="34">
        <f>R92*'Fixed data'!$G$10</f>
        <v>9.7098368150386888E-2</v>
      </c>
      <c r="S71" s="34">
        <f>S92*'Fixed data'!$G$10</f>
        <v>0.10464847970930596</v>
      </c>
      <c r="T71" s="34">
        <f>T92*'Fixed data'!$G$10</f>
        <v>0.11219859126822498</v>
      </c>
      <c r="U71" s="34">
        <f>U92*'Fixed data'!$G$10</f>
        <v>0.119748702827144</v>
      </c>
      <c r="V71" s="34">
        <f>V92*'Fixed data'!$G$10</f>
        <v>0.12729881438606303</v>
      </c>
      <c r="W71" s="34">
        <f>W92*'Fixed data'!$G$10</f>
        <v>0.13484892594498205</v>
      </c>
      <c r="X71" s="34">
        <f>X92*'Fixed data'!$G$10</f>
        <v>0.14239903750390112</v>
      </c>
      <c r="Y71" s="34">
        <f>Y92*'Fixed data'!$G$10</f>
        <v>0.14994914906282014</v>
      </c>
      <c r="Z71" s="34">
        <f>Z92*'Fixed data'!$G$10</f>
        <v>0.15749926062173916</v>
      </c>
      <c r="AA71" s="34">
        <f>AA92*'Fixed data'!$G$10</f>
        <v>0.16504937218065818</v>
      </c>
      <c r="AB71" s="34">
        <f>AB92*'Fixed data'!$G$10</f>
        <v>0.17259948373957723</v>
      </c>
      <c r="AC71" s="34">
        <f>AC92*'Fixed data'!$G$10</f>
        <v>0.18014959529849625</v>
      </c>
      <c r="AD71" s="34">
        <f>AD92*'Fixed data'!$G$10</f>
        <v>0.18769970685741527</v>
      </c>
      <c r="AE71" s="34">
        <f>AE92*'Fixed data'!$G$10</f>
        <v>0.19524981841633429</v>
      </c>
      <c r="AF71" s="34">
        <f>AF92*'Fixed data'!$G$10</f>
        <v>0.20279992997525331</v>
      </c>
      <c r="AG71" s="34">
        <f>AG92*'Fixed data'!$G$10</f>
        <v>0.21035004153417239</v>
      </c>
      <c r="AH71" s="34">
        <f>AH92*'Fixed data'!$G$10</f>
        <v>0.21790015309309141</v>
      </c>
      <c r="AI71" s="34">
        <f>AI92*'Fixed data'!$G$10</f>
        <v>0.22545026465201043</v>
      </c>
      <c r="AJ71" s="34">
        <f>AJ92*'Fixed data'!$G$10</f>
        <v>0.23300037621092945</v>
      </c>
      <c r="AK71" s="34">
        <f>AK92*'Fixed data'!$G$10</f>
        <v>0.24055048776984847</v>
      </c>
      <c r="AL71" s="34">
        <f>AL92*'Fixed data'!$G$10</f>
        <v>0.24810059932876755</v>
      </c>
      <c r="AM71" s="34">
        <f>AM92*'Fixed data'!$G$10</f>
        <v>0.25565071088768654</v>
      </c>
      <c r="AN71" s="34">
        <f>AN92*'Fixed data'!$G$10</f>
        <v>0.26320082244660564</v>
      </c>
      <c r="AO71" s="34">
        <f>AO92*'Fixed data'!$G$10</f>
        <v>0.27075093400552458</v>
      </c>
      <c r="AP71" s="34">
        <f>AP92*'Fixed data'!$G$10</f>
        <v>0.27830104556444368</v>
      </c>
      <c r="AQ71" s="34">
        <f>AQ92*'Fixed data'!$G$10</f>
        <v>0.28585115712336262</v>
      </c>
      <c r="AR71" s="34">
        <f>AR92*'Fixed data'!$G$10</f>
        <v>0.29340126868228172</v>
      </c>
      <c r="AS71" s="34">
        <f>AS92*'Fixed data'!$G$10</f>
        <v>0.30095138024120077</v>
      </c>
      <c r="AT71" s="34">
        <f>AT92*'Fixed data'!$G$10</f>
        <v>0.30850149180011976</v>
      </c>
      <c r="AU71" s="34">
        <f>AU92*'Fixed data'!$G$10</f>
        <v>0.31605160335903881</v>
      </c>
      <c r="AV71" s="34">
        <f>AV92*'Fixed data'!$G$10</f>
        <v>0.32360171491795781</v>
      </c>
      <c r="AW71" s="34">
        <f>AW92*'Fixed data'!$G$10</f>
        <v>0.33115182647687685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0.2395184872059368</v>
      </c>
      <c r="G76" s="53">
        <f t="shared" si="10"/>
        <v>0.47904014205499035</v>
      </c>
      <c r="H76" s="53">
        <f t="shared" si="10"/>
        <v>0.71856179690404343</v>
      </c>
      <c r="I76" s="53">
        <f t="shared" si="10"/>
        <v>0.95808945519201849</v>
      </c>
      <c r="J76" s="53">
        <f t="shared" si="10"/>
        <v>1.2062622574212654</v>
      </c>
      <c r="K76" s="53">
        <f t="shared" si="10"/>
        <v>1.4544417982553055</v>
      </c>
      <c r="L76" s="53">
        <f t="shared" si="10"/>
        <v>1.7026213390893463</v>
      </c>
      <c r="M76" s="53">
        <f t="shared" si="10"/>
        <v>1.950794174306709</v>
      </c>
      <c r="N76" s="53">
        <f t="shared" si="10"/>
        <v>2.1989651719117358</v>
      </c>
      <c r="O76" s="53">
        <f t="shared" si="10"/>
        <v>2.4471447127457764</v>
      </c>
      <c r="P76" s="53">
        <f t="shared" si="10"/>
        <v>2.6953242535798165</v>
      </c>
      <c r="Q76" s="53">
        <f t="shared" si="10"/>
        <v>2.9435037944138567</v>
      </c>
      <c r="R76" s="53">
        <f t="shared" si="10"/>
        <v>3.1916833352478973</v>
      </c>
      <c r="S76" s="53">
        <f t="shared" si="10"/>
        <v>3.4398628760819374</v>
      </c>
      <c r="T76" s="53">
        <f t="shared" si="10"/>
        <v>3.6880424169159776</v>
      </c>
      <c r="U76" s="53">
        <f t="shared" si="10"/>
        <v>3.9362219577500182</v>
      </c>
      <c r="V76" s="53">
        <f t="shared" si="10"/>
        <v>4.1844014985840587</v>
      </c>
      <c r="W76" s="53">
        <f t="shared" si="10"/>
        <v>4.4325810394180989</v>
      </c>
      <c r="X76" s="53">
        <f t="shared" si="10"/>
        <v>4.6807605802521399</v>
      </c>
      <c r="Y76" s="53">
        <f t="shared" si="10"/>
        <v>4.9289401210861792</v>
      </c>
      <c r="Z76" s="53">
        <f t="shared" si="10"/>
        <v>5.1771196619202193</v>
      </c>
      <c r="AA76" s="53">
        <f t="shared" si="10"/>
        <v>5.4252992027542604</v>
      </c>
      <c r="AB76" s="53">
        <f t="shared" si="10"/>
        <v>5.6734787435883005</v>
      </c>
      <c r="AC76" s="53">
        <f t="shared" si="10"/>
        <v>5.9216582844223407</v>
      </c>
      <c r="AD76" s="53">
        <f t="shared" si="10"/>
        <v>6.1698378252563826</v>
      </c>
      <c r="AE76" s="53">
        <f t="shared" si="10"/>
        <v>6.4180173660904218</v>
      </c>
      <c r="AF76" s="53">
        <f t="shared" si="10"/>
        <v>6.666196906924462</v>
      </c>
      <c r="AG76" s="53">
        <f t="shared" si="10"/>
        <v>6.9143764477585021</v>
      </c>
      <c r="AH76" s="53">
        <f t="shared" si="10"/>
        <v>7.1625559885925423</v>
      </c>
      <c r="AI76" s="53">
        <f t="shared" si="10"/>
        <v>7.4107355294265824</v>
      </c>
      <c r="AJ76" s="53">
        <f t="shared" si="10"/>
        <v>7.6589150702606235</v>
      </c>
      <c r="AK76" s="53">
        <f t="shared" si="10"/>
        <v>7.9070946110946636</v>
      </c>
      <c r="AL76" s="53">
        <f t="shared" si="10"/>
        <v>8.1552741519287046</v>
      </c>
      <c r="AM76" s="53">
        <f t="shared" si="10"/>
        <v>8.4034536927627439</v>
      </c>
      <c r="AN76" s="53">
        <f t="shared" si="10"/>
        <v>8.6516332335967867</v>
      </c>
      <c r="AO76" s="53">
        <f t="shared" si="10"/>
        <v>8.899812774430826</v>
      </c>
      <c r="AP76" s="53">
        <f t="shared" si="10"/>
        <v>9.1479923152648652</v>
      </c>
      <c r="AQ76" s="53">
        <f t="shared" si="10"/>
        <v>9.3961718560989063</v>
      </c>
      <c r="AR76" s="53">
        <f t="shared" si="10"/>
        <v>9.6443513969329455</v>
      </c>
      <c r="AS76" s="53">
        <f t="shared" si="10"/>
        <v>9.8925309377669866</v>
      </c>
      <c r="AT76" s="53">
        <f t="shared" si="10"/>
        <v>10.140710478601028</v>
      </c>
      <c r="AU76" s="53">
        <f t="shared" si="10"/>
        <v>10.388890019435067</v>
      </c>
      <c r="AV76" s="53">
        <f t="shared" si="10"/>
        <v>10.637069560269108</v>
      </c>
      <c r="AW76" s="53">
        <f t="shared" si="10"/>
        <v>10.885249101103149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-1.178823068</v>
      </c>
      <c r="F77" s="54">
        <f>IF('Fixed data'!$G$19=FALSE,F64+F76,F64)</f>
        <v>-1.1534001021972604</v>
      </c>
      <c r="G77" s="54">
        <f>IF('Fixed data'!$G$19=FALSE,G64+G76,G64)</f>
        <v>-1.0993047068152615</v>
      </c>
      <c r="H77" s="54">
        <f>IF('Fixed data'!$G$19=FALSE,H64+H76,H64)</f>
        <v>-1.0154773159629276</v>
      </c>
      <c r="I77" s="54">
        <f>IF('Fixed data'!$G$19=FALSE,I64+I76,I64)</f>
        <v>-0.90228850597328147</v>
      </c>
      <c r="J77" s="54">
        <f>IF('Fixed data'!$G$19=FALSE,J64+J76,J64)</f>
        <v>-0.747606379778331</v>
      </c>
      <c r="K77" s="54">
        <f>IF('Fixed data'!$G$19=FALSE,K64+K76,K64)</f>
        <v>-0.56253897794583541</v>
      </c>
      <c r="L77" s="54">
        <f>IF('Fixed data'!$G$19=FALSE,L64+L76,L64)</f>
        <v>-0.34721277184764054</v>
      </c>
      <c r="M77" s="54">
        <f>IF('Fixed data'!$G$19=FALSE,M64+M76,M64)</f>
        <v>1.0494149532880765</v>
      </c>
      <c r="N77" s="54">
        <f>IF('Fixed data'!$G$19=FALSE,N64+N76,N64)</f>
        <v>1.6073197414097171</v>
      </c>
      <c r="O77" s="54">
        <f>IF('Fixed data'!$G$19=FALSE,O64+O76,O64)</f>
        <v>2.1863563196137994</v>
      </c>
      <c r="P77" s="54">
        <f>IF('Fixed data'!$G$19=FALSE,P64+P76,P64)</f>
        <v>2.7861477807042543</v>
      </c>
      <c r="Q77" s="54">
        <f>IF('Fixed data'!$G$19=FALSE,Q64+Q76,Q64)</f>
        <v>3.4063257607140303</v>
      </c>
      <c r="R77" s="54">
        <f>IF('Fixed data'!$G$19=FALSE,R64+R76,R64)</f>
        <v>4.046521895676074</v>
      </c>
      <c r="S77" s="54">
        <f>IF('Fixed data'!$G$19=FALSE,S64+S76,S64)</f>
        <v>4.7063678216233304</v>
      </c>
      <c r="T77" s="54">
        <f>IF('Fixed data'!$G$19=FALSE,T64+T76,T64)</f>
        <v>5.3854951745887467</v>
      </c>
      <c r="U77" s="54">
        <f>IF('Fixed data'!$G$19=FALSE,U64+U76,U64)</f>
        <v>6.0835355906052708</v>
      </c>
      <c r="V77" s="54">
        <f>IF('Fixed data'!$G$19=FALSE,V64+V76,V64)</f>
        <v>6.8001207057058481</v>
      </c>
      <c r="W77" s="54">
        <f>IF('Fixed data'!$G$19=FALSE,W64+W76,W64)</f>
        <v>7.5348821559234258</v>
      </c>
      <c r="X77" s="54">
        <f>IF('Fixed data'!$G$19=FALSE,X64+X76,X64)</f>
        <v>8.2874515772909501</v>
      </c>
      <c r="Y77" s="54">
        <f>IF('Fixed data'!$G$19=FALSE,Y64+Y76,Y64)</f>
        <v>9.0574606058413671</v>
      </c>
      <c r="Z77" s="54">
        <f>IF('Fixed data'!$G$19=FALSE,Z64+Z76,Z64)</f>
        <v>9.8445408776076224</v>
      </c>
      <c r="AA77" s="54">
        <f>IF('Fixed data'!$G$19=FALSE,AA64+AA76,AA64)</f>
        <v>10.648324028622666</v>
      </c>
      <c r="AB77" s="54">
        <f>IF('Fixed data'!$G$19=FALSE,AB64+AB76,AB64)</f>
        <v>11.468441694919441</v>
      </c>
      <c r="AC77" s="54">
        <f>IF('Fixed data'!$G$19=FALSE,AC64+AC76,AC64)</f>
        <v>12.304525512530898</v>
      </c>
      <c r="AD77" s="54">
        <f>IF('Fixed data'!$G$19=FALSE,AD64+AD76,AD64)</f>
        <v>13.156207117489981</v>
      </c>
      <c r="AE77" s="54">
        <f>IF('Fixed data'!$G$19=FALSE,AE64+AE76,AE64)</f>
        <v>14.023118145829635</v>
      </c>
      <c r="AF77" s="54">
        <f>IF('Fixed data'!$G$19=FALSE,AF64+AF76,AF64)</f>
        <v>14.904890233582808</v>
      </c>
      <c r="AG77" s="54">
        <f>IF('Fixed data'!$G$19=FALSE,AG64+AG76,AG64)</f>
        <v>15.801155016782449</v>
      </c>
      <c r="AH77" s="54">
        <f>IF('Fixed data'!$G$19=FALSE,AH64+AH76,AH64)</f>
        <v>16.711544131461501</v>
      </c>
      <c r="AI77" s="54">
        <f>IF('Fixed data'!$G$19=FALSE,AI64+AI76,AI64)</f>
        <v>17.63568921365291</v>
      </c>
      <c r="AJ77" s="54">
        <f>IF('Fixed data'!$G$19=FALSE,AJ64+AJ76,AJ64)</f>
        <v>18.350987919463599</v>
      </c>
      <c r="AK77" s="54">
        <f>IF('Fixed data'!$G$19=FALSE,AK64+AK76,AK64)</f>
        <v>19.08286300379169</v>
      </c>
      <c r="AL77" s="54">
        <f>IF('Fixed data'!$G$19=FALSE,AL64+AL76,AL64)</f>
        <v>19.831314466637185</v>
      </c>
      <c r="AM77" s="54">
        <f>IF('Fixed data'!$G$19=FALSE,AM64+AM76,AM64)</f>
        <v>20.596342308000082</v>
      </c>
      <c r="AN77" s="54">
        <f>IF('Fixed data'!$G$19=FALSE,AN64+AN76,AN64)</f>
        <v>21.377946527880386</v>
      </c>
      <c r="AO77" s="54">
        <f>IF('Fixed data'!$G$19=FALSE,AO64+AO76,AO64)</f>
        <v>22.176127126278089</v>
      </c>
      <c r="AP77" s="54">
        <f>IF('Fixed data'!$G$19=FALSE,AP64+AP76,AP64)</f>
        <v>22.990884103193196</v>
      </c>
      <c r="AQ77" s="54">
        <f>IF('Fixed data'!$G$19=FALSE,AQ64+AQ76,AQ64)</f>
        <v>23.822217458625708</v>
      </c>
      <c r="AR77" s="54">
        <f>IF('Fixed data'!$G$19=FALSE,AR64+AR76,AR64)</f>
        <v>24.670127192575624</v>
      </c>
      <c r="AS77" s="54">
        <f>IF('Fixed data'!$G$19=FALSE,AS64+AS76,AS64)</f>
        <v>25.534613305042946</v>
      </c>
      <c r="AT77" s="54">
        <f>IF('Fixed data'!$G$19=FALSE,AT64+AT76,AT64)</f>
        <v>26.415675796027671</v>
      </c>
      <c r="AU77" s="54">
        <f>IF('Fixed data'!$G$19=FALSE,AU64+AU76,AU64)</f>
        <v>27.313314665529795</v>
      </c>
      <c r="AV77" s="54">
        <f>IF('Fixed data'!$G$19=FALSE,AV64+AV76,AV64)</f>
        <v>28.227529913549322</v>
      </c>
      <c r="AW77" s="54">
        <f>IF('Fixed data'!$G$19=FALSE,AW64+AW76,AW64)</f>
        <v>29.158321540086256</v>
      </c>
      <c r="AX77" s="54">
        <f>IF('Fixed data'!$G$19=FALSE,AX64+AX76,AX64)</f>
        <v>14.751457814419094</v>
      </c>
      <c r="AY77" s="54">
        <f>IF('Fixed data'!$G$19=FALSE,AY64+AY76,AY64)</f>
        <v>14.722756577932945</v>
      </c>
      <c r="AZ77" s="54">
        <f>IF('Fixed data'!$G$19=FALSE,AZ64+AZ76,AZ64)</f>
        <v>14.682571213547394</v>
      </c>
      <c r="BA77" s="54">
        <f>IF('Fixed data'!$G$19=FALSE,BA64+BA76,BA64)</f>
        <v>14.631092502018811</v>
      </c>
      <c r="BB77" s="54">
        <f>IF('Fixed data'!$G$19=FALSE,BB64+BB76,BB64)</f>
        <v>14.568445739926581</v>
      </c>
      <c r="BC77" s="54">
        <f>IF('Fixed data'!$G$19=FALSE,BC64+BC76,BC64)</f>
        <v>14.494826215485034</v>
      </c>
      <c r="BD77" s="54">
        <f>IF('Fixed data'!$G$19=FALSE,BD64+BD76,BD64)</f>
        <v>14.410174288528136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-1.1389594859903382</v>
      </c>
      <c r="F80" s="55">
        <f t="shared" ref="F80:BD80" si="11">F77*F78</f>
        <v>-1.0767113372048454</v>
      </c>
      <c r="G80" s="55">
        <f t="shared" si="11"/>
        <v>-0.99150986161854904</v>
      </c>
      <c r="H80" s="55">
        <f t="shared" si="11"/>
        <v>-0.88492981440010066</v>
      </c>
      <c r="I80" s="55">
        <f t="shared" si="11"/>
        <v>-0.75970271079437024</v>
      </c>
      <c r="J80" s="55">
        <f t="shared" si="11"/>
        <v>-0.60817827163825877</v>
      </c>
      <c r="K80" s="55">
        <f t="shared" si="11"/>
        <v>-0.44215055169774092</v>
      </c>
      <c r="L80" s="55">
        <f t="shared" si="11"/>
        <v>-0.26367739140697466</v>
      </c>
      <c r="M80" s="55">
        <f t="shared" si="11"/>
        <v>0.76998825390637893</v>
      </c>
      <c r="N80" s="55">
        <f t="shared" si="11"/>
        <v>1.1394592043324745</v>
      </c>
      <c r="O80" s="55">
        <f t="shared" si="11"/>
        <v>1.4975353898043269</v>
      </c>
      <c r="P80" s="55">
        <f t="shared" si="11"/>
        <v>1.8438260678353982</v>
      </c>
      <c r="Q80" s="55">
        <f t="shared" si="11"/>
        <v>2.1780188376546454</v>
      </c>
      <c r="R80" s="55">
        <f t="shared" si="11"/>
        <v>2.4998675411045217</v>
      </c>
      <c r="S80" s="55">
        <f t="shared" si="11"/>
        <v>2.8091868005246257</v>
      </c>
      <c r="T80" s="55">
        <f t="shared" si="11"/>
        <v>3.1058469046967918</v>
      </c>
      <c r="U80" s="55">
        <f t="shared" si="11"/>
        <v>3.3897690234100204</v>
      </c>
      <c r="V80" s="55">
        <f t="shared" si="11"/>
        <v>3.6609207322035013</v>
      </c>
      <c r="W80" s="55">
        <f t="shared" si="11"/>
        <v>3.9193118297973721</v>
      </c>
      <c r="X80" s="55">
        <f t="shared" si="11"/>
        <v>4.1649904316258697</v>
      </c>
      <c r="Y80" s="55">
        <f t="shared" si="11"/>
        <v>4.3980393237484856</v>
      </c>
      <c r="Z80" s="55">
        <f t="shared" si="11"/>
        <v>4.6185725622335276</v>
      </c>
      <c r="AA80" s="55">
        <f t="shared" si="11"/>
        <v>4.8267323038872814</v>
      </c>
      <c r="AB80" s="55">
        <f t="shared" si="11"/>
        <v>5.0226858549423943</v>
      </c>
      <c r="AC80" s="55">
        <f t="shared" si="11"/>
        <v>5.2066229250232157</v>
      </c>
      <c r="AD80" s="55">
        <f t="shared" si="11"/>
        <v>5.3787530743751528</v>
      </c>
      <c r="AE80" s="55">
        <f t="shared" si="11"/>
        <v>5.5393033429813139</v>
      </c>
      <c r="AF80" s="55">
        <f t="shared" si="11"/>
        <v>5.6885160507944601</v>
      </c>
      <c r="AG80" s="55">
        <f t="shared" si="11"/>
        <v>5.8266467588869419</v>
      </c>
      <c r="AH80" s="55">
        <f t="shared" si="11"/>
        <v>5.9539623818673375</v>
      </c>
      <c r="AI80" s="55">
        <f t="shared" si="11"/>
        <v>7.054048981516984</v>
      </c>
      <c r="AJ80" s="55">
        <f t="shared" si="11"/>
        <v>7.1263682221277804</v>
      </c>
      <c r="AK80" s="55">
        <f t="shared" si="11"/>
        <v>7.194740215276207</v>
      </c>
      <c r="AL80" s="55">
        <f t="shared" si="11"/>
        <v>7.2591515157049553</v>
      </c>
      <c r="AM80" s="55">
        <f t="shared" si="11"/>
        <v>7.3195981118417119</v>
      </c>
      <c r="AN80" s="55">
        <f t="shared" si="11"/>
        <v>7.3760847332467456</v>
      </c>
      <c r="AO80" s="55">
        <f t="shared" si="11"/>
        <v>7.4286241948981591</v>
      </c>
      <c r="AP80" s="55">
        <f t="shared" si="11"/>
        <v>7.477236776625487</v>
      </c>
      <c r="AQ80" s="55">
        <f t="shared" si="11"/>
        <v>7.5219496360732094</v>
      </c>
      <c r="AR80" s="55">
        <f t="shared" si="11"/>
        <v>7.5627962536439677</v>
      </c>
      <c r="AS80" s="55">
        <f t="shared" si="11"/>
        <v>7.5998159079366792</v>
      </c>
      <c r="AT80" s="55">
        <f t="shared" si="11"/>
        <v>7.6330531802576651</v>
      </c>
      <c r="AU80" s="55">
        <f t="shared" si="11"/>
        <v>7.662557486843192</v>
      </c>
      <c r="AV80" s="55">
        <f t="shared" si="11"/>
        <v>7.688382637489803</v>
      </c>
      <c r="AW80" s="55">
        <f t="shared" si="11"/>
        <v>7.7105864193444464</v>
      </c>
      <c r="AX80" s="55">
        <f t="shared" si="11"/>
        <v>3.7872380611317498</v>
      </c>
      <c r="AY80" s="55">
        <f t="shared" si="11"/>
        <v>3.6697761216787295</v>
      </c>
      <c r="AZ80" s="55">
        <f t="shared" si="11"/>
        <v>3.5531646285260385</v>
      </c>
      <c r="BA80" s="55">
        <f t="shared" si="11"/>
        <v>3.4375794583123542</v>
      </c>
      <c r="BB80" s="55">
        <f t="shared" si="11"/>
        <v>3.3231656148101338</v>
      </c>
      <c r="BC80" s="55">
        <f t="shared" si="11"/>
        <v>3.2100703690041383</v>
      </c>
      <c r="BD80" s="55">
        <f t="shared" si="11"/>
        <v>3.098371925928503</v>
      </c>
    </row>
    <row r="81" spans="1:56" x14ac:dyDescent="0.3">
      <c r="A81" s="74"/>
      <c r="B81" s="15" t="s">
        <v>18</v>
      </c>
      <c r="C81" s="15"/>
      <c r="D81" s="14" t="s">
        <v>40</v>
      </c>
      <c r="E81" s="56">
        <f>+E80</f>
        <v>-1.1389594859903382</v>
      </c>
      <c r="F81" s="56">
        <f t="shared" ref="F81:BD81" si="12">+E81+F80</f>
        <v>-2.2156708231951834</v>
      </c>
      <c r="G81" s="56">
        <f t="shared" si="12"/>
        <v>-3.2071806848137325</v>
      </c>
      <c r="H81" s="56">
        <f t="shared" si="12"/>
        <v>-4.0921104992138329</v>
      </c>
      <c r="I81" s="56">
        <f t="shared" si="12"/>
        <v>-4.8518132100082028</v>
      </c>
      <c r="J81" s="56">
        <f t="shared" si="12"/>
        <v>-5.4599914816464619</v>
      </c>
      <c r="K81" s="56">
        <f t="shared" si="12"/>
        <v>-5.9021420333442025</v>
      </c>
      <c r="L81" s="56">
        <f t="shared" si="12"/>
        <v>-6.1658194247511773</v>
      </c>
      <c r="M81" s="56">
        <f t="shared" si="12"/>
        <v>-5.3958311708447981</v>
      </c>
      <c r="N81" s="56">
        <f t="shared" si="12"/>
        <v>-4.2563719665123241</v>
      </c>
      <c r="O81" s="56">
        <f t="shared" si="12"/>
        <v>-2.7588365767079974</v>
      </c>
      <c r="P81" s="56">
        <f t="shared" si="12"/>
        <v>-0.91501050887259927</v>
      </c>
      <c r="Q81" s="56">
        <f t="shared" si="12"/>
        <v>1.2630083287820462</v>
      </c>
      <c r="R81" s="56">
        <f t="shared" si="12"/>
        <v>3.7628758698865679</v>
      </c>
      <c r="S81" s="56">
        <f t="shared" si="12"/>
        <v>6.572062670411194</v>
      </c>
      <c r="T81" s="56">
        <f t="shared" si="12"/>
        <v>9.6779095751079858</v>
      </c>
      <c r="U81" s="56">
        <f t="shared" si="12"/>
        <v>13.067678598518006</v>
      </c>
      <c r="V81" s="56">
        <f t="shared" si="12"/>
        <v>16.728599330721508</v>
      </c>
      <c r="W81" s="56">
        <f t="shared" si="12"/>
        <v>20.647911160518881</v>
      </c>
      <c r="X81" s="56">
        <f t="shared" si="12"/>
        <v>24.812901592144751</v>
      </c>
      <c r="Y81" s="56">
        <f t="shared" si="12"/>
        <v>29.210940915893236</v>
      </c>
      <c r="Z81" s="56">
        <f t="shared" si="12"/>
        <v>33.829513478126763</v>
      </c>
      <c r="AA81" s="56">
        <f t="shared" si="12"/>
        <v>38.656245782014047</v>
      </c>
      <c r="AB81" s="56">
        <f t="shared" si="12"/>
        <v>43.678931636956442</v>
      </c>
      <c r="AC81" s="56">
        <f t="shared" si="12"/>
        <v>48.88555456197966</v>
      </c>
      <c r="AD81" s="56">
        <f t="shared" si="12"/>
        <v>54.264307636354815</v>
      </c>
      <c r="AE81" s="56">
        <f t="shared" si="12"/>
        <v>59.803610979336128</v>
      </c>
      <c r="AF81" s="56">
        <f t="shared" si="12"/>
        <v>65.49212703013059</v>
      </c>
      <c r="AG81" s="56">
        <f t="shared" si="12"/>
        <v>71.318773789017527</v>
      </c>
      <c r="AH81" s="56">
        <f t="shared" si="12"/>
        <v>77.272736170884869</v>
      </c>
      <c r="AI81" s="56">
        <f t="shared" si="12"/>
        <v>84.326785152401854</v>
      </c>
      <c r="AJ81" s="56">
        <f t="shared" si="12"/>
        <v>91.453153374529634</v>
      </c>
      <c r="AK81" s="56">
        <f t="shared" si="12"/>
        <v>98.647893589805847</v>
      </c>
      <c r="AL81" s="56">
        <f t="shared" si="12"/>
        <v>105.9070451055108</v>
      </c>
      <c r="AM81" s="56">
        <f t="shared" si="12"/>
        <v>113.22664321735252</v>
      </c>
      <c r="AN81" s="56">
        <f t="shared" si="12"/>
        <v>120.60272795059926</v>
      </c>
      <c r="AO81" s="56">
        <f t="shared" si="12"/>
        <v>128.03135214549741</v>
      </c>
      <c r="AP81" s="56">
        <f t="shared" si="12"/>
        <v>135.5085889221229</v>
      </c>
      <c r="AQ81" s="56">
        <f t="shared" si="12"/>
        <v>143.0305385581961</v>
      </c>
      <c r="AR81" s="56">
        <f t="shared" si="12"/>
        <v>150.59333481184007</v>
      </c>
      <c r="AS81" s="56">
        <f t="shared" si="12"/>
        <v>158.19315071977675</v>
      </c>
      <c r="AT81" s="56">
        <f t="shared" si="12"/>
        <v>165.82620390003441</v>
      </c>
      <c r="AU81" s="56">
        <f t="shared" si="12"/>
        <v>173.4887613868776</v>
      </c>
      <c r="AV81" s="56">
        <f t="shared" si="12"/>
        <v>181.17714402436741</v>
      </c>
      <c r="AW81" s="56">
        <f t="shared" si="12"/>
        <v>188.88773044371186</v>
      </c>
      <c r="AX81" s="56">
        <f t="shared" si="12"/>
        <v>192.6749685048436</v>
      </c>
      <c r="AY81" s="56">
        <f t="shared" si="12"/>
        <v>196.34474462652233</v>
      </c>
      <c r="AZ81" s="56">
        <f t="shared" si="12"/>
        <v>199.89790925504838</v>
      </c>
      <c r="BA81" s="56">
        <f t="shared" si="12"/>
        <v>203.33548871336072</v>
      </c>
      <c r="BB81" s="56">
        <f t="shared" si="12"/>
        <v>206.65865432817085</v>
      </c>
      <c r="BC81" s="56">
        <f t="shared" si="12"/>
        <v>209.868724697175</v>
      </c>
      <c r="BD81" s="56">
        <f t="shared" si="12"/>
        <v>212.96709662310349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62">
        <v>0</v>
      </c>
      <c r="F88" s="62">
        <v>6191.810326356208</v>
      </c>
      <c r="G88" s="62">
        <v>12383.810326356208</v>
      </c>
      <c r="H88" s="62">
        <v>18575.810326356208</v>
      </c>
      <c r="I88" s="62">
        <v>24768.248217557033</v>
      </c>
      <c r="J88" s="62">
        <v>31183.810326356208</v>
      </c>
      <c r="K88" s="62">
        <v>37599.810326356208</v>
      </c>
      <c r="L88" s="62">
        <v>44015.810326356208</v>
      </c>
      <c r="M88" s="62">
        <v>50431.360108132125</v>
      </c>
      <c r="N88" s="62">
        <v>56846.810326356208</v>
      </c>
      <c r="O88" s="62">
        <v>63262.810326356208</v>
      </c>
      <c r="P88" s="62">
        <v>69678.810326356208</v>
      </c>
      <c r="Q88" s="62">
        <v>76094.810326356208</v>
      </c>
      <c r="R88" s="62">
        <v>82510.810326356208</v>
      </c>
      <c r="S88" s="62">
        <v>88926.810326356208</v>
      </c>
      <c r="T88" s="62">
        <v>95342.810326356208</v>
      </c>
      <c r="U88" s="62">
        <v>101758.81032635621</v>
      </c>
      <c r="V88" s="62">
        <v>108174.81032635621</v>
      </c>
      <c r="W88" s="62">
        <v>114590.81032635621</v>
      </c>
      <c r="X88" s="62">
        <v>121006.81032635621</v>
      </c>
      <c r="Y88" s="62">
        <v>127422.81032635621</v>
      </c>
      <c r="Z88" s="62">
        <v>133838.81032635621</v>
      </c>
      <c r="AA88" s="62">
        <v>140254.81032635621</v>
      </c>
      <c r="AB88" s="62">
        <v>146670.81032635621</v>
      </c>
      <c r="AC88" s="62">
        <v>153086.81032635621</v>
      </c>
      <c r="AD88" s="62">
        <v>159502.81032635621</v>
      </c>
      <c r="AE88" s="62">
        <v>165918.81032635621</v>
      </c>
      <c r="AF88" s="62">
        <v>172334.81032635621</v>
      </c>
      <c r="AG88" s="62">
        <v>178750.81032635621</v>
      </c>
      <c r="AH88" s="62">
        <v>185166.81032635621</v>
      </c>
      <c r="AI88" s="62">
        <v>191582.81032635621</v>
      </c>
      <c r="AJ88" s="62">
        <v>197998.81032635621</v>
      </c>
      <c r="AK88" s="62">
        <v>204414.81032635621</v>
      </c>
      <c r="AL88" s="62">
        <v>210830.81032635621</v>
      </c>
      <c r="AM88" s="62">
        <v>217246.81032635621</v>
      </c>
      <c r="AN88" s="62">
        <v>223662.81032635621</v>
      </c>
      <c r="AO88" s="62">
        <v>230078.81032635621</v>
      </c>
      <c r="AP88" s="62">
        <v>236494.81032635621</v>
      </c>
      <c r="AQ88" s="62">
        <v>242910.81032635621</v>
      </c>
      <c r="AR88" s="62">
        <v>249326.81032635621</v>
      </c>
      <c r="AS88" s="62">
        <v>255742.81032635621</v>
      </c>
      <c r="AT88" s="62">
        <v>262158.81032635621</v>
      </c>
      <c r="AU88" s="62">
        <v>268574.81032635621</v>
      </c>
      <c r="AV88" s="62">
        <v>274990.81032635621</v>
      </c>
      <c r="AW88" s="62">
        <v>281406.81032635621</v>
      </c>
      <c r="AX88" s="43"/>
      <c r="AY88" s="43"/>
      <c r="AZ88" s="43"/>
      <c r="BA88" s="43"/>
      <c r="BB88" s="43"/>
      <c r="BC88" s="43"/>
      <c r="BD88" s="43"/>
    </row>
    <row r="89" spans="1:56" x14ac:dyDescent="0.3">
      <c r="A89" s="171"/>
      <c r="B89" s="4" t="s">
        <v>214</v>
      </c>
      <c r="D89" s="4" t="s">
        <v>88</v>
      </c>
      <c r="E89" s="62">
        <v>0</v>
      </c>
      <c r="F89" s="62">
        <v>167142.59157551359</v>
      </c>
      <c r="G89" s="62">
        <v>334285.59157551359</v>
      </c>
      <c r="H89" s="62">
        <v>501428.59157551359</v>
      </c>
      <c r="I89" s="62">
        <v>668570.18671232462</v>
      </c>
      <c r="J89" s="62">
        <v>841751.59157551359</v>
      </c>
      <c r="K89" s="62">
        <v>1014932.5915755136</v>
      </c>
      <c r="L89" s="62">
        <v>1188113.5915755136</v>
      </c>
      <c r="M89" s="62">
        <v>1361295.4597148327</v>
      </c>
      <c r="N89" s="62">
        <v>1534476.5915755136</v>
      </c>
      <c r="O89" s="62">
        <v>1707657.5915755136</v>
      </c>
      <c r="P89" s="62">
        <v>1880838.5915755136</v>
      </c>
      <c r="Q89" s="62">
        <v>2054019.5915755136</v>
      </c>
      <c r="R89" s="62">
        <v>2227200.5915755136</v>
      </c>
      <c r="S89" s="62">
        <v>2400381.5915755136</v>
      </c>
      <c r="T89" s="62">
        <v>2573562.5915755136</v>
      </c>
      <c r="U89" s="62">
        <v>2746743.5915755136</v>
      </c>
      <c r="V89" s="62">
        <v>2919924.5915755136</v>
      </c>
      <c r="W89" s="62">
        <v>3093105.5915755136</v>
      </c>
      <c r="X89" s="62">
        <v>3266286.5915755136</v>
      </c>
      <c r="Y89" s="62">
        <v>3439467.5915755136</v>
      </c>
      <c r="Z89" s="62">
        <v>3612648.5915755136</v>
      </c>
      <c r="AA89" s="62">
        <v>3785829.5915755136</v>
      </c>
      <c r="AB89" s="62">
        <v>3959010.5915755136</v>
      </c>
      <c r="AC89" s="62">
        <v>4132191.5915755136</v>
      </c>
      <c r="AD89" s="62">
        <v>4305372.5915755136</v>
      </c>
      <c r="AE89" s="62">
        <v>4478553.5915755136</v>
      </c>
      <c r="AF89" s="62">
        <v>4651734.5915755136</v>
      </c>
      <c r="AG89" s="62">
        <v>4824915.5915755136</v>
      </c>
      <c r="AH89" s="62">
        <v>4998096.5915755136</v>
      </c>
      <c r="AI89" s="62">
        <v>5171277.5915755136</v>
      </c>
      <c r="AJ89" s="62">
        <v>5344458.5915755136</v>
      </c>
      <c r="AK89" s="62">
        <v>5517639.5915755136</v>
      </c>
      <c r="AL89" s="62">
        <v>5690820.5915755136</v>
      </c>
      <c r="AM89" s="62">
        <v>5864001.5915755136</v>
      </c>
      <c r="AN89" s="62">
        <v>6037182.5915755136</v>
      </c>
      <c r="AO89" s="62">
        <v>6210363.5915755136</v>
      </c>
      <c r="AP89" s="62">
        <v>6383544.5915755136</v>
      </c>
      <c r="AQ89" s="62">
        <v>6556725.5915755136</v>
      </c>
      <c r="AR89" s="62">
        <v>6729906.5915755136</v>
      </c>
      <c r="AS89" s="62">
        <v>6903087.5915755136</v>
      </c>
      <c r="AT89" s="62">
        <v>7076268.5915755136</v>
      </c>
      <c r="AU89" s="62">
        <v>7249449.5915755136</v>
      </c>
      <c r="AV89" s="62">
        <v>7422630.5915755136</v>
      </c>
      <c r="AW89" s="62">
        <v>7595811.5915755136</v>
      </c>
      <c r="AX89" s="43"/>
      <c r="AY89" s="43"/>
      <c r="AZ89" s="43"/>
      <c r="BA89" s="43"/>
      <c r="BB89" s="43"/>
      <c r="BC89" s="43"/>
      <c r="BD89" s="43"/>
    </row>
    <row r="90" spans="1:56" ht="16.5" x14ac:dyDescent="0.3">
      <c r="A90" s="171"/>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1"/>
      <c r="B91" s="4" t="s">
        <v>332</v>
      </c>
      <c r="D91" s="4" t="s">
        <v>42</v>
      </c>
      <c r="E91" s="62">
        <v>0</v>
      </c>
      <c r="F91" s="62">
        <v>4.1088752543311235E-2</v>
      </c>
      <c r="G91" s="62">
        <v>8.2177552543311272E-2</v>
      </c>
      <c r="H91" s="62">
        <v>0.12326635254331109</v>
      </c>
      <c r="I91" s="62">
        <v>0.16435502451829653</v>
      </c>
      <c r="J91" s="62">
        <v>0.20692825254331115</v>
      </c>
      <c r="K91" s="62">
        <v>0.24950155254331108</v>
      </c>
      <c r="L91" s="62">
        <v>0.29207485254331123</v>
      </c>
      <c r="M91" s="62">
        <v>0.33464810891178254</v>
      </c>
      <c r="N91" s="62">
        <v>0.37722135254331124</v>
      </c>
      <c r="O91" s="62">
        <v>0.41979465254331116</v>
      </c>
      <c r="P91" s="62">
        <v>0.46236795254331109</v>
      </c>
      <c r="Q91" s="62">
        <v>0.50494125254331124</v>
      </c>
      <c r="R91" s="62">
        <v>0.54751455254331116</v>
      </c>
      <c r="S91" s="62">
        <v>0.59008785254331109</v>
      </c>
      <c r="T91" s="62">
        <v>0.63266115254331123</v>
      </c>
      <c r="U91" s="62">
        <v>0.67523445254331116</v>
      </c>
      <c r="V91" s="62">
        <v>0.71780775254331108</v>
      </c>
      <c r="W91" s="62">
        <v>0.76038105254331123</v>
      </c>
      <c r="X91" s="62">
        <v>0.80295435254331116</v>
      </c>
      <c r="Y91" s="62">
        <v>0.84552765254331108</v>
      </c>
      <c r="Z91" s="62">
        <v>0.88810095254331123</v>
      </c>
      <c r="AA91" s="62">
        <v>0.93067425254331115</v>
      </c>
      <c r="AB91" s="62">
        <v>0.97324755254331108</v>
      </c>
      <c r="AC91" s="62">
        <v>1.015820852543311</v>
      </c>
      <c r="AD91" s="62">
        <v>1.0583941525433114</v>
      </c>
      <c r="AE91" s="62">
        <v>1.1009674525433113</v>
      </c>
      <c r="AF91" s="62">
        <v>1.1435407525433112</v>
      </c>
      <c r="AG91" s="62">
        <v>1.1861140525433111</v>
      </c>
      <c r="AH91" s="62">
        <v>1.2286873525433111</v>
      </c>
      <c r="AI91" s="62">
        <v>1.271260652543311</v>
      </c>
      <c r="AJ91" s="62">
        <v>1.3138339525433114</v>
      </c>
      <c r="AK91" s="62">
        <v>1.3564072525433113</v>
      </c>
      <c r="AL91" s="62">
        <v>1.3989805525433112</v>
      </c>
      <c r="AM91" s="62">
        <v>1.4415538525433111</v>
      </c>
      <c r="AN91" s="62">
        <v>1.4841271525433111</v>
      </c>
      <c r="AO91" s="62">
        <v>1.526700452543311</v>
      </c>
      <c r="AP91" s="62">
        <v>1.5692737525433114</v>
      </c>
      <c r="AQ91" s="62">
        <v>1.6118470525433113</v>
      </c>
      <c r="AR91" s="62">
        <v>1.6544203525433112</v>
      </c>
      <c r="AS91" s="62">
        <v>1.6969936525433111</v>
      </c>
      <c r="AT91" s="62">
        <v>1.7395669525433111</v>
      </c>
      <c r="AU91" s="62">
        <v>1.782140252543311</v>
      </c>
      <c r="AV91" s="62">
        <v>1.8247135525433114</v>
      </c>
      <c r="AW91" s="62">
        <v>1.8672868525433113</v>
      </c>
      <c r="AX91" s="35"/>
      <c r="AY91" s="35"/>
      <c r="AZ91" s="35"/>
      <c r="BA91" s="35"/>
      <c r="BB91" s="35"/>
      <c r="BC91" s="35"/>
      <c r="BD91" s="35"/>
    </row>
    <row r="92" spans="1:56" ht="16.5" x14ac:dyDescent="0.3">
      <c r="A92" s="171"/>
      <c r="B92" s="4" t="s">
        <v>333</v>
      </c>
      <c r="D92" s="4" t="s">
        <v>42</v>
      </c>
      <c r="E92" s="62">
        <v>0</v>
      </c>
      <c r="F92" s="62">
        <v>0.26509361791163499</v>
      </c>
      <c r="G92" s="62">
        <v>0.53018721791163514</v>
      </c>
      <c r="H92" s="62">
        <v>0.7952808179116353</v>
      </c>
      <c r="I92" s="62">
        <v>1.0603744000855544</v>
      </c>
      <c r="J92" s="62">
        <v>1.3350457179116351</v>
      </c>
      <c r="K92" s="62">
        <v>1.6097170179116347</v>
      </c>
      <c r="L92" s="62">
        <v>1.8843883179116343</v>
      </c>
      <c r="M92" s="62">
        <v>2.1590595649090965</v>
      </c>
      <c r="N92" s="62">
        <v>2.4337308179116359</v>
      </c>
      <c r="O92" s="62">
        <v>2.7084021179116355</v>
      </c>
      <c r="P92" s="62">
        <v>2.9830734179116352</v>
      </c>
      <c r="Q92" s="62">
        <v>3.2577447179116348</v>
      </c>
      <c r="R92" s="62">
        <v>3.5324160179116344</v>
      </c>
      <c r="S92" s="62">
        <v>3.8070873179116358</v>
      </c>
      <c r="T92" s="62">
        <v>4.0817586179116354</v>
      </c>
      <c r="U92" s="62">
        <v>4.356429917911635</v>
      </c>
      <c r="V92" s="62">
        <v>4.6311012179116346</v>
      </c>
      <c r="W92" s="62">
        <v>4.9057725179116343</v>
      </c>
      <c r="X92" s="62">
        <v>5.1804438179116357</v>
      </c>
      <c r="Y92" s="62">
        <v>5.4551151179116353</v>
      </c>
      <c r="Z92" s="62">
        <v>5.7297864179116349</v>
      </c>
      <c r="AA92" s="62">
        <v>6.0044577179116345</v>
      </c>
      <c r="AB92" s="62">
        <v>6.2791290179116359</v>
      </c>
      <c r="AC92" s="62">
        <v>6.5538003179116355</v>
      </c>
      <c r="AD92" s="62">
        <v>6.8284716179116351</v>
      </c>
      <c r="AE92" s="62">
        <v>7.1031429179116348</v>
      </c>
      <c r="AF92" s="62">
        <v>7.3778142179116344</v>
      </c>
      <c r="AG92" s="62">
        <v>7.6524855179116358</v>
      </c>
      <c r="AH92" s="62">
        <v>7.9271568179116354</v>
      </c>
      <c r="AI92" s="62">
        <v>8.201828117911635</v>
      </c>
      <c r="AJ92" s="62">
        <v>8.4764994179116346</v>
      </c>
      <c r="AK92" s="62">
        <v>8.7511707179116343</v>
      </c>
      <c r="AL92" s="62">
        <v>9.0258420179116357</v>
      </c>
      <c r="AM92" s="62">
        <v>9.3005133179116353</v>
      </c>
      <c r="AN92" s="62">
        <v>9.5751846179116367</v>
      </c>
      <c r="AO92" s="62">
        <v>9.8498559179116345</v>
      </c>
      <c r="AP92" s="62">
        <v>10.124527217911636</v>
      </c>
      <c r="AQ92" s="62">
        <v>10.399198517911634</v>
      </c>
      <c r="AR92" s="62">
        <v>10.673869817911635</v>
      </c>
      <c r="AS92" s="62">
        <v>10.948541117911637</v>
      </c>
      <c r="AT92" s="62">
        <v>11.223212417911634</v>
      </c>
      <c r="AU92" s="62">
        <v>11.497883717911636</v>
      </c>
      <c r="AV92" s="62">
        <v>11.772555017911634</v>
      </c>
      <c r="AW92" s="62">
        <v>12.047226317911635</v>
      </c>
      <c r="AX92" s="35"/>
      <c r="AY92" s="35"/>
      <c r="AZ92" s="35"/>
      <c r="BA92" s="35"/>
      <c r="BB92" s="35"/>
      <c r="BC92" s="35"/>
      <c r="BD92" s="35"/>
    </row>
    <row r="93" spans="1:56" x14ac:dyDescent="0.3">
      <c r="A93" s="171"/>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3" t="s">
        <v>11</v>
      </c>
      <c r="B5" s="132" t="s">
        <v>160</v>
      </c>
      <c r="C5" s="135" t="s">
        <v>359</v>
      </c>
    </row>
    <row r="6" spans="1:3" x14ac:dyDescent="0.25">
      <c r="A6" s="184"/>
      <c r="B6" s="133" t="s">
        <v>197</v>
      </c>
      <c r="C6" s="136"/>
    </row>
    <row r="7" spans="1:3" x14ac:dyDescent="0.25">
      <c r="A7" s="184"/>
      <c r="B7" s="133" t="s">
        <v>197</v>
      </c>
      <c r="C7" s="136"/>
    </row>
    <row r="8" spans="1:3" x14ac:dyDescent="0.25">
      <c r="A8" s="184"/>
      <c r="B8" s="133" t="s">
        <v>197</v>
      </c>
      <c r="C8" s="136"/>
    </row>
    <row r="9" spans="1:3" x14ac:dyDescent="0.25">
      <c r="A9" s="184"/>
      <c r="B9" s="133" t="s">
        <v>197</v>
      </c>
      <c r="C9" s="136"/>
    </row>
    <row r="10" spans="1:3" ht="15.75" thickBot="1" x14ac:dyDescent="0.3">
      <c r="A10" s="185"/>
      <c r="B10" s="134" t="s">
        <v>196</v>
      </c>
      <c r="C10" s="137"/>
    </row>
    <row r="11" spans="1:3" ht="45" x14ac:dyDescent="0.25">
      <c r="A11" s="186" t="s">
        <v>300</v>
      </c>
      <c r="B11" s="61" t="s">
        <v>199</v>
      </c>
      <c r="C11" s="136" t="s">
        <v>360</v>
      </c>
    </row>
    <row r="12" spans="1:3" x14ac:dyDescent="0.25">
      <c r="A12" s="186"/>
      <c r="B12" s="61" t="s">
        <v>197</v>
      </c>
      <c r="C12" s="136"/>
    </row>
    <row r="13" spans="1:3" x14ac:dyDescent="0.25">
      <c r="A13" s="186"/>
      <c r="B13" s="61" t="s">
        <v>197</v>
      </c>
      <c r="C13" s="136"/>
    </row>
    <row r="14" spans="1:3" x14ac:dyDescent="0.25">
      <c r="A14" s="186"/>
      <c r="B14" s="61" t="s">
        <v>197</v>
      </c>
      <c r="C14" s="136"/>
    </row>
    <row r="15" spans="1:3" x14ac:dyDescent="0.25">
      <c r="A15" s="186"/>
      <c r="B15" s="61" t="s">
        <v>197</v>
      </c>
      <c r="C15" s="136"/>
    </row>
    <row r="16" spans="1:3" ht="15.75" thickBot="1" x14ac:dyDescent="0.3">
      <c r="A16" s="186"/>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361</v>
      </c>
    </row>
    <row r="20" spans="1:3" ht="60" x14ac:dyDescent="0.25">
      <c r="A20" s="179"/>
      <c r="B20" s="133" t="s">
        <v>214</v>
      </c>
      <c r="C20" s="136" t="s">
        <v>362</v>
      </c>
    </row>
    <row r="21" spans="1:3" ht="60" x14ac:dyDescent="0.25">
      <c r="A21" s="179"/>
      <c r="B21" s="133" t="s">
        <v>331</v>
      </c>
      <c r="C21" s="136" t="s">
        <v>366</v>
      </c>
    </row>
    <row r="22" spans="1:3" ht="60" x14ac:dyDescent="0.25">
      <c r="A22" s="179"/>
      <c r="B22" s="133" t="s">
        <v>332</v>
      </c>
      <c r="C22" s="136" t="s">
        <v>363</v>
      </c>
    </row>
    <row r="23" spans="1:3" ht="60" x14ac:dyDescent="0.25">
      <c r="A23" s="179"/>
      <c r="B23" s="133" t="s">
        <v>333</v>
      </c>
      <c r="C23" s="136" t="s">
        <v>364</v>
      </c>
    </row>
    <row r="24" spans="1:3" ht="60.75" thickBot="1" x14ac:dyDescent="0.3">
      <c r="A24" s="180"/>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7.0769266500315169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40.341530213341358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87.629208045970216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184.57480900075686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-5.9123900000000011</v>
      </c>
      <c r="F13" s="62">
        <f>'Option 1'!F13*1.1</f>
        <v>-5.9323000000000006</v>
      </c>
      <c r="G13" s="62">
        <f>'Option 1'!G13*1.1</f>
        <v>-5.9427500000000002</v>
      </c>
      <c r="H13" s="62">
        <f>'Option 1'!H13*1.1</f>
        <v>-5.9391200000000008</v>
      </c>
      <c r="I13" s="62">
        <f>'Option 1'!I13*1.1</f>
        <v>-5.9251500000000004</v>
      </c>
      <c r="J13" s="62">
        <f>'Option 1'!J13*1.1</f>
        <v>-5.9006200000000009</v>
      </c>
      <c r="K13" s="62">
        <f>'Option 1'!K13*1.1</f>
        <v>-5.8665200000000004</v>
      </c>
      <c r="L13" s="62">
        <f>'Option 1'!L13*1.1</f>
        <v>-5.8239500000000008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-5.9123900000000011</v>
      </c>
      <c r="F18" s="59">
        <f t="shared" ref="F18:AW18" si="0">SUM(F13:F17)</f>
        <v>-5.9323000000000006</v>
      </c>
      <c r="G18" s="59">
        <f t="shared" si="0"/>
        <v>-5.9427500000000002</v>
      </c>
      <c r="H18" s="59">
        <f t="shared" si="0"/>
        <v>-5.9391200000000008</v>
      </c>
      <c r="I18" s="59">
        <f t="shared" si="0"/>
        <v>-5.9251500000000004</v>
      </c>
      <c r="J18" s="59">
        <f t="shared" si="0"/>
        <v>-5.9006200000000009</v>
      </c>
      <c r="K18" s="59">
        <f t="shared" si="0"/>
        <v>-5.8665200000000004</v>
      </c>
      <c r="L18" s="59">
        <f t="shared" si="0"/>
        <v>-5.8239500000000008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0.41403638811438531</v>
      </c>
      <c r="G19" s="33">
        <f>'Option 1'!G19</f>
        <v>0.82807277622877062</v>
      </c>
      <c r="H19" s="33">
        <f>'Option 1'!H19</f>
        <v>1.2421094665981456</v>
      </c>
      <c r="I19" s="33">
        <f>'Option 1'!I19</f>
        <v>1.656145552457543</v>
      </c>
      <c r="J19" s="33">
        <f>'Option 1'!J19</f>
        <v>2.0851408557029778</v>
      </c>
      <c r="K19" s="33">
        <f>'Option 1'!K19</f>
        <v>2.5141361589484124</v>
      </c>
      <c r="L19" s="33">
        <f>'Option 1'!L19</f>
        <v>2.9431314621938469</v>
      </c>
      <c r="M19" s="33">
        <f>'Option 1'!M19</f>
        <v>3.3721267654392793</v>
      </c>
      <c r="N19" s="33">
        <f>'Option 1'!N19</f>
        <v>3.8011220686847138</v>
      </c>
      <c r="O19" s="33">
        <f>'Option 1'!O19</f>
        <v>4.2301173719301488</v>
      </c>
      <c r="P19" s="33">
        <f>'Option 1'!P19</f>
        <v>4.6591126751755834</v>
      </c>
      <c r="Q19" s="33">
        <f>'Option 1'!Q19</f>
        <v>5.0881079784210179</v>
      </c>
      <c r="R19" s="33">
        <f>'Option 1'!R19</f>
        <v>5.5171032816664525</v>
      </c>
      <c r="S19" s="33">
        <f>'Option 1'!S19</f>
        <v>5.946098584911887</v>
      </c>
      <c r="T19" s="33">
        <f>'Option 1'!T19</f>
        <v>6.3750938881573189</v>
      </c>
      <c r="U19" s="33">
        <f>'Option 1'!U19</f>
        <v>6.8040891914027517</v>
      </c>
      <c r="V19" s="33">
        <f>'Option 1'!V19</f>
        <v>7.2330844946481845</v>
      </c>
      <c r="W19" s="33">
        <f>'Option 1'!W19</f>
        <v>7.6620797978936173</v>
      </c>
      <c r="X19" s="33">
        <f>'Option 1'!X19</f>
        <v>8.0910751011390492</v>
      </c>
      <c r="Y19" s="33">
        <f>'Option 1'!Y19</f>
        <v>8.5200704043844819</v>
      </c>
      <c r="Z19" s="33">
        <f>'Option 1'!Z19</f>
        <v>8.9490657076299147</v>
      </c>
      <c r="AA19" s="33">
        <f>'Option 1'!AA19</f>
        <v>9.3780610108753475</v>
      </c>
      <c r="AB19" s="33">
        <f>'Option 1'!AB19</f>
        <v>9.8070563141207803</v>
      </c>
      <c r="AC19" s="33">
        <f>'Option 1'!AC19</f>
        <v>10.236051617366213</v>
      </c>
      <c r="AD19" s="33">
        <f>'Option 1'!AD19</f>
        <v>10.665046920611646</v>
      </c>
      <c r="AE19" s="33">
        <f>'Option 1'!AE19</f>
        <v>11.094042223857079</v>
      </c>
      <c r="AF19" s="33">
        <f>'Option 1'!AF19</f>
        <v>11.523037527102511</v>
      </c>
      <c r="AG19" s="33">
        <f>'Option 1'!AG19</f>
        <v>11.952032830347944</v>
      </c>
      <c r="AH19" s="33">
        <f>'Option 1'!AH19</f>
        <v>12.381028133593377</v>
      </c>
      <c r="AI19" s="33">
        <f>'Option 1'!AI19</f>
        <v>12.81002343683881</v>
      </c>
      <c r="AJ19" s="33">
        <f>'Option 1'!AJ19</f>
        <v>13.239018740084243</v>
      </c>
      <c r="AK19" s="33">
        <f>'Option 1'!AK19</f>
        <v>13.668014043329675</v>
      </c>
      <c r="AL19" s="33">
        <f>'Option 1'!AL19</f>
        <v>14.097009346575108</v>
      </c>
      <c r="AM19" s="33">
        <f>'Option 1'!AM19</f>
        <v>14.526004649820541</v>
      </c>
      <c r="AN19" s="33">
        <f>'Option 1'!AN19</f>
        <v>14.954999953065974</v>
      </c>
      <c r="AO19" s="33">
        <f>'Option 1'!AO19</f>
        <v>15.383995256311405</v>
      </c>
      <c r="AP19" s="33">
        <f>'Option 1'!AP19</f>
        <v>15.812990559556837</v>
      </c>
      <c r="AQ19" s="33">
        <f>'Option 1'!AQ19</f>
        <v>16.24198586280227</v>
      </c>
      <c r="AR19" s="33">
        <f>'Option 1'!AR19</f>
        <v>16.670981166047703</v>
      </c>
      <c r="AS19" s="33">
        <f>'Option 1'!AS19</f>
        <v>17.099976469293136</v>
      </c>
      <c r="AT19" s="33">
        <f>'Option 1'!AT19</f>
        <v>17.528971772538569</v>
      </c>
      <c r="AU19" s="33">
        <f>'Option 1'!AU19</f>
        <v>17.957967075784001</v>
      </c>
      <c r="AV19" s="33">
        <f>'Option 1'!AV19</f>
        <v>18.386962379029434</v>
      </c>
      <c r="AW19" s="33">
        <f>'Option 1'!AW19</f>
        <v>18.815957682274867</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0.41403638811438531</v>
      </c>
      <c r="G25" s="67">
        <f t="shared" si="1"/>
        <v>0.82807277622877062</v>
      </c>
      <c r="H25" s="67">
        <f t="shared" si="1"/>
        <v>1.2421094665981456</v>
      </c>
      <c r="I25" s="67">
        <f t="shared" si="1"/>
        <v>1.656145552457543</v>
      </c>
      <c r="J25" s="67">
        <f t="shared" si="1"/>
        <v>2.0851408557029778</v>
      </c>
      <c r="K25" s="67">
        <f t="shared" si="1"/>
        <v>2.5141361589484124</v>
      </c>
      <c r="L25" s="67">
        <f t="shared" si="1"/>
        <v>2.9431314621938469</v>
      </c>
      <c r="M25" s="67">
        <f t="shared" si="1"/>
        <v>3.3721267654392793</v>
      </c>
      <c r="N25" s="67">
        <f t="shared" si="1"/>
        <v>3.8011220686847138</v>
      </c>
      <c r="O25" s="67">
        <f t="shared" si="1"/>
        <v>4.2301173719301488</v>
      </c>
      <c r="P25" s="67">
        <f t="shared" si="1"/>
        <v>4.6591126751755834</v>
      </c>
      <c r="Q25" s="67">
        <f t="shared" si="1"/>
        <v>5.0881079784210179</v>
      </c>
      <c r="R25" s="67">
        <f t="shared" si="1"/>
        <v>5.5171032816664525</v>
      </c>
      <c r="S25" s="67">
        <f t="shared" si="1"/>
        <v>5.946098584911887</v>
      </c>
      <c r="T25" s="67">
        <f t="shared" si="1"/>
        <v>6.3750938881573189</v>
      </c>
      <c r="U25" s="67">
        <f t="shared" si="1"/>
        <v>6.8040891914027517</v>
      </c>
      <c r="V25" s="67">
        <f t="shared" si="1"/>
        <v>7.2330844946481845</v>
      </c>
      <c r="W25" s="67">
        <f t="shared" si="1"/>
        <v>7.6620797978936173</v>
      </c>
      <c r="X25" s="67">
        <f t="shared" si="1"/>
        <v>8.0910751011390492</v>
      </c>
      <c r="Y25" s="67">
        <f t="shared" si="1"/>
        <v>8.5200704043844819</v>
      </c>
      <c r="Z25" s="67">
        <f t="shared" si="1"/>
        <v>8.9490657076299147</v>
      </c>
      <c r="AA25" s="67">
        <f t="shared" si="1"/>
        <v>9.3780610108753475</v>
      </c>
      <c r="AB25" s="67">
        <f t="shared" si="1"/>
        <v>9.8070563141207803</v>
      </c>
      <c r="AC25" s="67">
        <f t="shared" si="1"/>
        <v>10.236051617366213</v>
      </c>
      <c r="AD25" s="67">
        <f t="shared" si="1"/>
        <v>10.665046920611646</v>
      </c>
      <c r="AE25" s="67">
        <f t="shared" si="1"/>
        <v>11.094042223857079</v>
      </c>
      <c r="AF25" s="67">
        <f t="shared" si="1"/>
        <v>11.523037527102511</v>
      </c>
      <c r="AG25" s="67">
        <f t="shared" si="1"/>
        <v>11.952032830347944</v>
      </c>
      <c r="AH25" s="67">
        <f t="shared" si="1"/>
        <v>12.381028133593377</v>
      </c>
      <c r="AI25" s="67">
        <f t="shared" si="1"/>
        <v>12.81002343683881</v>
      </c>
      <c r="AJ25" s="67">
        <f t="shared" si="1"/>
        <v>13.239018740084243</v>
      </c>
      <c r="AK25" s="67">
        <f t="shared" si="1"/>
        <v>13.668014043329675</v>
      </c>
      <c r="AL25" s="67">
        <f t="shared" si="1"/>
        <v>14.097009346575108</v>
      </c>
      <c r="AM25" s="67">
        <f t="shared" si="1"/>
        <v>14.526004649820541</v>
      </c>
      <c r="AN25" s="67">
        <f t="shared" si="1"/>
        <v>14.954999953065974</v>
      </c>
      <c r="AO25" s="67">
        <f t="shared" si="1"/>
        <v>15.383995256311405</v>
      </c>
      <c r="AP25" s="67">
        <f t="shared" si="1"/>
        <v>15.812990559556837</v>
      </c>
      <c r="AQ25" s="67">
        <f t="shared" si="1"/>
        <v>16.24198586280227</v>
      </c>
      <c r="AR25" s="67">
        <f t="shared" si="1"/>
        <v>16.670981166047703</v>
      </c>
      <c r="AS25" s="67">
        <f t="shared" si="1"/>
        <v>17.099976469293136</v>
      </c>
      <c r="AT25" s="67">
        <f t="shared" si="1"/>
        <v>17.528971772538569</v>
      </c>
      <c r="AU25" s="67">
        <f t="shared" si="1"/>
        <v>17.957967075784001</v>
      </c>
      <c r="AV25" s="67">
        <f t="shared" si="1"/>
        <v>18.386962379029434</v>
      </c>
      <c r="AW25" s="67">
        <f t="shared" si="1"/>
        <v>18.815957682274867</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-5.9123900000000011</v>
      </c>
      <c r="F26" s="59">
        <f t="shared" ref="F26:BD26" si="2">F18+F25</f>
        <v>-5.5182636118856152</v>
      </c>
      <c r="G26" s="59">
        <f t="shared" si="2"/>
        <v>-5.1146772237712295</v>
      </c>
      <c r="H26" s="59">
        <f t="shared" si="2"/>
        <v>-4.6970105334018548</v>
      </c>
      <c r="I26" s="59">
        <f t="shared" si="2"/>
        <v>-4.2690044475424571</v>
      </c>
      <c r="J26" s="59">
        <f t="shared" si="2"/>
        <v>-3.8154791442970231</v>
      </c>
      <c r="K26" s="59">
        <f t="shared" si="2"/>
        <v>-3.352383841051588</v>
      </c>
      <c r="L26" s="59">
        <f t="shared" si="2"/>
        <v>-2.8808185378061539</v>
      </c>
      <c r="M26" s="59">
        <f t="shared" si="2"/>
        <v>3.3721267654392793</v>
      </c>
      <c r="N26" s="59">
        <f t="shared" si="2"/>
        <v>3.8011220686847138</v>
      </c>
      <c r="O26" s="59">
        <f t="shared" si="2"/>
        <v>4.2301173719301488</v>
      </c>
      <c r="P26" s="59">
        <f t="shared" si="2"/>
        <v>4.6591126751755834</v>
      </c>
      <c r="Q26" s="59">
        <f t="shared" si="2"/>
        <v>5.0881079784210179</v>
      </c>
      <c r="R26" s="59">
        <f t="shared" si="2"/>
        <v>5.5171032816664525</v>
      </c>
      <c r="S26" s="59">
        <f t="shared" si="2"/>
        <v>5.946098584911887</v>
      </c>
      <c r="T26" s="59">
        <f t="shared" si="2"/>
        <v>6.3750938881573189</v>
      </c>
      <c r="U26" s="59">
        <f t="shared" si="2"/>
        <v>6.8040891914027517</v>
      </c>
      <c r="V26" s="59">
        <f t="shared" si="2"/>
        <v>7.2330844946481845</v>
      </c>
      <c r="W26" s="59">
        <f t="shared" si="2"/>
        <v>7.6620797978936173</v>
      </c>
      <c r="X26" s="59">
        <f t="shared" si="2"/>
        <v>8.0910751011390492</v>
      </c>
      <c r="Y26" s="59">
        <f t="shared" si="2"/>
        <v>8.5200704043844819</v>
      </c>
      <c r="Z26" s="59">
        <f t="shared" si="2"/>
        <v>8.9490657076299147</v>
      </c>
      <c r="AA26" s="59">
        <f t="shared" si="2"/>
        <v>9.3780610108753475</v>
      </c>
      <c r="AB26" s="59">
        <f t="shared" si="2"/>
        <v>9.8070563141207803</v>
      </c>
      <c r="AC26" s="59">
        <f t="shared" si="2"/>
        <v>10.236051617366213</v>
      </c>
      <c r="AD26" s="59">
        <f t="shared" si="2"/>
        <v>10.665046920611646</v>
      </c>
      <c r="AE26" s="59">
        <f t="shared" si="2"/>
        <v>11.094042223857079</v>
      </c>
      <c r="AF26" s="59">
        <f t="shared" si="2"/>
        <v>11.523037527102511</v>
      </c>
      <c r="AG26" s="59">
        <f t="shared" si="2"/>
        <v>11.952032830347944</v>
      </c>
      <c r="AH26" s="59">
        <f t="shared" si="2"/>
        <v>12.381028133593377</v>
      </c>
      <c r="AI26" s="59">
        <f t="shared" si="2"/>
        <v>12.81002343683881</v>
      </c>
      <c r="AJ26" s="59">
        <f t="shared" si="2"/>
        <v>13.239018740084243</v>
      </c>
      <c r="AK26" s="59">
        <f t="shared" si="2"/>
        <v>13.668014043329675</v>
      </c>
      <c r="AL26" s="59">
        <f t="shared" si="2"/>
        <v>14.097009346575108</v>
      </c>
      <c r="AM26" s="59">
        <f t="shared" si="2"/>
        <v>14.526004649820541</v>
      </c>
      <c r="AN26" s="59">
        <f t="shared" si="2"/>
        <v>14.954999953065974</v>
      </c>
      <c r="AO26" s="59">
        <f t="shared" si="2"/>
        <v>15.383995256311405</v>
      </c>
      <c r="AP26" s="59">
        <f t="shared" si="2"/>
        <v>15.812990559556837</v>
      </c>
      <c r="AQ26" s="59">
        <f t="shared" si="2"/>
        <v>16.24198586280227</v>
      </c>
      <c r="AR26" s="59">
        <f t="shared" si="2"/>
        <v>16.670981166047703</v>
      </c>
      <c r="AS26" s="59">
        <f t="shared" si="2"/>
        <v>17.099976469293136</v>
      </c>
      <c r="AT26" s="59">
        <f t="shared" si="2"/>
        <v>17.528971772538569</v>
      </c>
      <c r="AU26" s="59">
        <f t="shared" si="2"/>
        <v>17.957967075784001</v>
      </c>
      <c r="AV26" s="59">
        <f t="shared" si="2"/>
        <v>18.386962379029434</v>
      </c>
      <c r="AW26" s="59">
        <f t="shared" si="2"/>
        <v>18.815957682274867</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-4.7299120000000014</v>
      </c>
      <c r="F28" s="34">
        <f t="shared" ref="F28:AW28" si="4">F26*F27</f>
        <v>-4.4146108895084923</v>
      </c>
      <c r="G28" s="34">
        <f t="shared" si="4"/>
        <v>-4.0917417790169841</v>
      </c>
      <c r="H28" s="34">
        <f t="shared" si="4"/>
        <v>-3.7576084267214842</v>
      </c>
      <c r="I28" s="34">
        <f t="shared" si="4"/>
        <v>-3.4152035580339657</v>
      </c>
      <c r="J28" s="34">
        <f t="shared" si="4"/>
        <v>-3.0523833154376185</v>
      </c>
      <c r="K28" s="34">
        <f t="shared" si="4"/>
        <v>-2.6819070728412706</v>
      </c>
      <c r="L28" s="34">
        <f t="shared" si="4"/>
        <v>-2.3046548302449232</v>
      </c>
      <c r="M28" s="34">
        <f t="shared" si="4"/>
        <v>2.6977014123514236</v>
      </c>
      <c r="N28" s="34">
        <f t="shared" si="4"/>
        <v>3.0408976549477713</v>
      </c>
      <c r="O28" s="34">
        <f t="shared" si="4"/>
        <v>3.384093897544119</v>
      </c>
      <c r="P28" s="34">
        <f t="shared" si="4"/>
        <v>3.7272901401404668</v>
      </c>
      <c r="Q28" s="34">
        <f t="shared" si="4"/>
        <v>4.0704863827368145</v>
      </c>
      <c r="R28" s="34">
        <f t="shared" si="4"/>
        <v>4.4136826253331618</v>
      </c>
      <c r="S28" s="34">
        <f t="shared" si="4"/>
        <v>4.75687886792951</v>
      </c>
      <c r="T28" s="34">
        <f t="shared" si="4"/>
        <v>5.1000751105258555</v>
      </c>
      <c r="U28" s="34">
        <f t="shared" si="4"/>
        <v>5.4432713531222019</v>
      </c>
      <c r="V28" s="34">
        <f t="shared" si="4"/>
        <v>5.7864675957185483</v>
      </c>
      <c r="W28" s="34">
        <f t="shared" si="4"/>
        <v>6.1296638383148938</v>
      </c>
      <c r="X28" s="34">
        <f t="shared" si="4"/>
        <v>6.4728600809112393</v>
      </c>
      <c r="Y28" s="34">
        <f t="shared" si="4"/>
        <v>6.8160563235075857</v>
      </c>
      <c r="Z28" s="34">
        <f t="shared" si="4"/>
        <v>7.1592525661039321</v>
      </c>
      <c r="AA28" s="34">
        <f t="shared" si="4"/>
        <v>7.5024488087002785</v>
      </c>
      <c r="AB28" s="34">
        <f t="shared" si="4"/>
        <v>7.8456450512966249</v>
      </c>
      <c r="AC28" s="34">
        <f t="shared" si="4"/>
        <v>8.1888412938929704</v>
      </c>
      <c r="AD28" s="34">
        <f t="shared" si="4"/>
        <v>8.5320375364893177</v>
      </c>
      <c r="AE28" s="34">
        <f t="shared" si="4"/>
        <v>8.8752337790856632</v>
      </c>
      <c r="AF28" s="34">
        <f t="shared" si="4"/>
        <v>9.2184300216820088</v>
      </c>
      <c r="AG28" s="34">
        <f t="shared" si="4"/>
        <v>9.561626264278356</v>
      </c>
      <c r="AH28" s="34">
        <f t="shared" si="4"/>
        <v>9.9048225068747016</v>
      </c>
      <c r="AI28" s="34">
        <f t="shared" si="4"/>
        <v>10.248018749471049</v>
      </c>
      <c r="AJ28" s="34">
        <f t="shared" si="4"/>
        <v>10.591214992067394</v>
      </c>
      <c r="AK28" s="34">
        <f t="shared" si="4"/>
        <v>10.934411234663742</v>
      </c>
      <c r="AL28" s="34">
        <f t="shared" si="4"/>
        <v>11.277607477260087</v>
      </c>
      <c r="AM28" s="34">
        <f t="shared" si="4"/>
        <v>11.620803719856433</v>
      </c>
      <c r="AN28" s="34">
        <f t="shared" si="4"/>
        <v>11.96399996245278</v>
      </c>
      <c r="AO28" s="34">
        <f t="shared" si="4"/>
        <v>12.307196205049124</v>
      </c>
      <c r="AP28" s="34">
        <f t="shared" si="4"/>
        <v>12.650392447645471</v>
      </c>
      <c r="AQ28" s="34">
        <f t="shared" si="4"/>
        <v>12.993588690241817</v>
      </c>
      <c r="AR28" s="34">
        <f t="shared" si="4"/>
        <v>13.336784932838164</v>
      </c>
      <c r="AS28" s="34">
        <f t="shared" si="4"/>
        <v>13.679981175434509</v>
      </c>
      <c r="AT28" s="34">
        <f t="shared" si="4"/>
        <v>14.023177418030855</v>
      </c>
      <c r="AU28" s="34">
        <f t="shared" si="4"/>
        <v>14.366373660627202</v>
      </c>
      <c r="AV28" s="34">
        <f t="shared" si="4"/>
        <v>14.709569903223548</v>
      </c>
      <c r="AW28" s="34">
        <f t="shared" si="4"/>
        <v>15.052766145819895</v>
      </c>
      <c r="AX28" s="34"/>
      <c r="AY28" s="34"/>
      <c r="AZ28" s="34"/>
      <c r="BA28" s="34"/>
      <c r="BB28" s="34"/>
      <c r="BC28" s="34"/>
      <c r="BD28" s="34"/>
    </row>
    <row r="29" spans="1:56" x14ac:dyDescent="0.3">
      <c r="A29" s="115"/>
      <c r="B29" s="9" t="s">
        <v>92</v>
      </c>
      <c r="C29" s="11" t="s">
        <v>44</v>
      </c>
      <c r="D29" s="9" t="s">
        <v>40</v>
      </c>
      <c r="E29" s="34">
        <f>E26-E28</f>
        <v>-1.1824779999999997</v>
      </c>
      <c r="F29" s="34">
        <f t="shared" ref="F29:AW29" si="5">F26-F28</f>
        <v>-1.1036527223771229</v>
      </c>
      <c r="G29" s="34">
        <f t="shared" si="5"/>
        <v>-1.0229354447542454</v>
      </c>
      <c r="H29" s="34">
        <f t="shared" si="5"/>
        <v>-0.93940210668037061</v>
      </c>
      <c r="I29" s="34">
        <f t="shared" si="5"/>
        <v>-0.85380088950849142</v>
      </c>
      <c r="J29" s="34">
        <f t="shared" si="5"/>
        <v>-0.76309582885940452</v>
      </c>
      <c r="K29" s="34">
        <f t="shared" si="5"/>
        <v>-0.67047676821031743</v>
      </c>
      <c r="L29" s="34">
        <f t="shared" si="5"/>
        <v>-0.5761637075612307</v>
      </c>
      <c r="M29" s="34">
        <f t="shared" si="5"/>
        <v>0.67442535308785567</v>
      </c>
      <c r="N29" s="34">
        <f t="shared" si="5"/>
        <v>0.76022441373694249</v>
      </c>
      <c r="O29" s="34">
        <f t="shared" si="5"/>
        <v>0.84602347438602976</v>
      </c>
      <c r="P29" s="34">
        <f t="shared" si="5"/>
        <v>0.93182253503511658</v>
      </c>
      <c r="Q29" s="34">
        <f t="shared" si="5"/>
        <v>1.0176215956842034</v>
      </c>
      <c r="R29" s="34">
        <f t="shared" si="5"/>
        <v>1.1034206563332907</v>
      </c>
      <c r="S29" s="34">
        <f t="shared" si="5"/>
        <v>1.1892197169823771</v>
      </c>
      <c r="T29" s="34">
        <f t="shared" si="5"/>
        <v>1.2750187776314634</v>
      </c>
      <c r="U29" s="34">
        <f t="shared" si="5"/>
        <v>1.3608178382805498</v>
      </c>
      <c r="V29" s="34">
        <f t="shared" si="5"/>
        <v>1.4466168989296362</v>
      </c>
      <c r="W29" s="34">
        <f t="shared" si="5"/>
        <v>1.5324159595787235</v>
      </c>
      <c r="X29" s="34">
        <f t="shared" si="5"/>
        <v>1.6182150202278098</v>
      </c>
      <c r="Y29" s="34">
        <f t="shared" si="5"/>
        <v>1.7040140808768962</v>
      </c>
      <c r="Z29" s="34">
        <f t="shared" si="5"/>
        <v>1.7898131415259826</v>
      </c>
      <c r="AA29" s="34">
        <f t="shared" si="5"/>
        <v>1.875612202175069</v>
      </c>
      <c r="AB29" s="34">
        <f t="shared" si="5"/>
        <v>1.9614112628241553</v>
      </c>
      <c r="AC29" s="34">
        <f t="shared" si="5"/>
        <v>2.0472103234732426</v>
      </c>
      <c r="AD29" s="34">
        <f t="shared" si="5"/>
        <v>2.1330093841223281</v>
      </c>
      <c r="AE29" s="34">
        <f t="shared" si="5"/>
        <v>2.2188084447714154</v>
      </c>
      <c r="AF29" s="34">
        <f t="shared" si="5"/>
        <v>2.3046075054205026</v>
      </c>
      <c r="AG29" s="34">
        <f t="shared" si="5"/>
        <v>2.3904065660695881</v>
      </c>
      <c r="AH29" s="34">
        <f t="shared" si="5"/>
        <v>2.4762056267186754</v>
      </c>
      <c r="AI29" s="34">
        <f t="shared" si="5"/>
        <v>2.5620046873677609</v>
      </c>
      <c r="AJ29" s="34">
        <f t="shared" si="5"/>
        <v>2.6478037480168481</v>
      </c>
      <c r="AK29" s="34">
        <f t="shared" si="5"/>
        <v>2.7336028086659336</v>
      </c>
      <c r="AL29" s="34">
        <f t="shared" si="5"/>
        <v>2.8194018693150209</v>
      </c>
      <c r="AM29" s="34">
        <f t="shared" si="5"/>
        <v>2.9052009299641082</v>
      </c>
      <c r="AN29" s="34">
        <f t="shared" si="5"/>
        <v>2.9909999906131937</v>
      </c>
      <c r="AO29" s="34">
        <f t="shared" si="5"/>
        <v>3.0767990512622809</v>
      </c>
      <c r="AP29" s="34">
        <f t="shared" si="5"/>
        <v>3.1625981119113664</v>
      </c>
      <c r="AQ29" s="34">
        <f t="shared" si="5"/>
        <v>3.2483971725604537</v>
      </c>
      <c r="AR29" s="34">
        <f t="shared" si="5"/>
        <v>3.3341962332095392</v>
      </c>
      <c r="AS29" s="34">
        <f t="shared" si="5"/>
        <v>3.4199952938586264</v>
      </c>
      <c r="AT29" s="34">
        <f t="shared" si="5"/>
        <v>3.5057943545077137</v>
      </c>
      <c r="AU29" s="34">
        <f t="shared" si="5"/>
        <v>3.5915934151567992</v>
      </c>
      <c r="AV29" s="34">
        <f t="shared" si="5"/>
        <v>3.6773924758058865</v>
      </c>
      <c r="AW29" s="34">
        <f t="shared" si="5"/>
        <v>3.763191536454972</v>
      </c>
      <c r="AX29" s="34"/>
      <c r="AY29" s="34"/>
      <c r="AZ29" s="34"/>
      <c r="BA29" s="34"/>
      <c r="BB29" s="34"/>
      <c r="BC29" s="34"/>
      <c r="BD29" s="34"/>
    </row>
    <row r="30" spans="1:56" ht="16.5" hidden="1" customHeight="1" outlineLevel="1" x14ac:dyDescent="0.35">
      <c r="A30" s="115"/>
      <c r="B30" s="9" t="s">
        <v>1</v>
      </c>
      <c r="C30" s="11" t="s">
        <v>53</v>
      </c>
      <c r="D30" s="9" t="s">
        <v>40</v>
      </c>
      <c r="F30" s="34">
        <f>$E$28/'Fixed data'!$C$7</f>
        <v>-0.10510915555555558</v>
      </c>
      <c r="G30" s="34">
        <f>$E$28/'Fixed data'!$C$7</f>
        <v>-0.10510915555555558</v>
      </c>
      <c r="H30" s="34">
        <f>$E$28/'Fixed data'!$C$7</f>
        <v>-0.10510915555555558</v>
      </c>
      <c r="I30" s="34">
        <f>$E$28/'Fixed data'!$C$7</f>
        <v>-0.10510915555555558</v>
      </c>
      <c r="J30" s="34">
        <f>$E$28/'Fixed data'!$C$7</f>
        <v>-0.10510915555555558</v>
      </c>
      <c r="K30" s="34">
        <f>$E$28/'Fixed data'!$C$7</f>
        <v>-0.10510915555555558</v>
      </c>
      <c r="L30" s="34">
        <f>$E$28/'Fixed data'!$C$7</f>
        <v>-0.10510915555555558</v>
      </c>
      <c r="M30" s="34">
        <f>$E$28/'Fixed data'!$C$7</f>
        <v>-0.10510915555555558</v>
      </c>
      <c r="N30" s="34">
        <f>$E$28/'Fixed data'!$C$7</f>
        <v>-0.10510915555555558</v>
      </c>
      <c r="O30" s="34">
        <f>$E$28/'Fixed data'!$C$7</f>
        <v>-0.10510915555555558</v>
      </c>
      <c r="P30" s="34">
        <f>$E$28/'Fixed data'!$C$7</f>
        <v>-0.10510915555555558</v>
      </c>
      <c r="Q30" s="34">
        <f>$E$28/'Fixed data'!$C$7</f>
        <v>-0.10510915555555558</v>
      </c>
      <c r="R30" s="34">
        <f>$E$28/'Fixed data'!$C$7</f>
        <v>-0.10510915555555558</v>
      </c>
      <c r="S30" s="34">
        <f>$E$28/'Fixed data'!$C$7</f>
        <v>-0.10510915555555558</v>
      </c>
      <c r="T30" s="34">
        <f>$E$28/'Fixed data'!$C$7</f>
        <v>-0.10510915555555558</v>
      </c>
      <c r="U30" s="34">
        <f>$E$28/'Fixed data'!$C$7</f>
        <v>-0.10510915555555558</v>
      </c>
      <c r="V30" s="34">
        <f>$E$28/'Fixed data'!$C$7</f>
        <v>-0.10510915555555558</v>
      </c>
      <c r="W30" s="34">
        <f>$E$28/'Fixed data'!$C$7</f>
        <v>-0.10510915555555558</v>
      </c>
      <c r="X30" s="34">
        <f>$E$28/'Fixed data'!$C$7</f>
        <v>-0.10510915555555558</v>
      </c>
      <c r="Y30" s="34">
        <f>$E$28/'Fixed data'!$C$7</f>
        <v>-0.10510915555555558</v>
      </c>
      <c r="Z30" s="34">
        <f>$E$28/'Fixed data'!$C$7</f>
        <v>-0.10510915555555558</v>
      </c>
      <c r="AA30" s="34">
        <f>$E$28/'Fixed data'!$C$7</f>
        <v>-0.10510915555555558</v>
      </c>
      <c r="AB30" s="34">
        <f>$E$28/'Fixed data'!$C$7</f>
        <v>-0.10510915555555558</v>
      </c>
      <c r="AC30" s="34">
        <f>$E$28/'Fixed data'!$C$7</f>
        <v>-0.10510915555555558</v>
      </c>
      <c r="AD30" s="34">
        <f>$E$28/'Fixed data'!$C$7</f>
        <v>-0.10510915555555558</v>
      </c>
      <c r="AE30" s="34">
        <f>$E$28/'Fixed data'!$C$7</f>
        <v>-0.10510915555555558</v>
      </c>
      <c r="AF30" s="34">
        <f>$E$28/'Fixed data'!$C$7</f>
        <v>-0.10510915555555558</v>
      </c>
      <c r="AG30" s="34">
        <f>$E$28/'Fixed data'!$C$7</f>
        <v>-0.10510915555555558</v>
      </c>
      <c r="AH30" s="34">
        <f>$E$28/'Fixed data'!$C$7</f>
        <v>-0.10510915555555558</v>
      </c>
      <c r="AI30" s="34">
        <f>$E$28/'Fixed data'!$C$7</f>
        <v>-0.10510915555555558</v>
      </c>
      <c r="AJ30" s="34">
        <f>$E$28/'Fixed data'!$C$7</f>
        <v>-0.10510915555555558</v>
      </c>
      <c r="AK30" s="34">
        <f>$E$28/'Fixed data'!$C$7</f>
        <v>-0.10510915555555558</v>
      </c>
      <c r="AL30" s="34">
        <f>$E$28/'Fixed data'!$C$7</f>
        <v>-0.10510915555555558</v>
      </c>
      <c r="AM30" s="34">
        <f>$E$28/'Fixed data'!$C$7</f>
        <v>-0.10510915555555558</v>
      </c>
      <c r="AN30" s="34">
        <f>$E$28/'Fixed data'!$C$7</f>
        <v>-0.10510915555555558</v>
      </c>
      <c r="AO30" s="34">
        <f>$E$28/'Fixed data'!$C$7</f>
        <v>-0.10510915555555558</v>
      </c>
      <c r="AP30" s="34">
        <f>$E$28/'Fixed data'!$C$7</f>
        <v>-0.10510915555555558</v>
      </c>
      <c r="AQ30" s="34">
        <f>$E$28/'Fixed data'!$C$7</f>
        <v>-0.10510915555555558</v>
      </c>
      <c r="AR30" s="34">
        <f>$E$28/'Fixed data'!$C$7</f>
        <v>-0.10510915555555558</v>
      </c>
      <c r="AS30" s="34">
        <f>$E$28/'Fixed data'!$C$7</f>
        <v>-0.10510915555555558</v>
      </c>
      <c r="AT30" s="34">
        <f>$E$28/'Fixed data'!$C$7</f>
        <v>-0.10510915555555558</v>
      </c>
      <c r="AU30" s="34">
        <f>$E$28/'Fixed data'!$C$7</f>
        <v>-0.10510915555555558</v>
      </c>
      <c r="AV30" s="34">
        <f>$E$28/'Fixed data'!$C$7</f>
        <v>-0.10510915555555558</v>
      </c>
      <c r="AW30" s="34">
        <f>$E$28/'Fixed data'!$C$7</f>
        <v>-0.10510915555555558</v>
      </c>
      <c r="AX30" s="34">
        <f>$E$28/'Fixed data'!$C$7</f>
        <v>-0.10510915555555558</v>
      </c>
      <c r="AY30" s="34"/>
      <c r="AZ30" s="34"/>
      <c r="BA30" s="34"/>
      <c r="BB30" s="34"/>
      <c r="BC30" s="34"/>
      <c r="BD30" s="34"/>
    </row>
    <row r="31" spans="1:56" ht="16.5" hidden="1" customHeight="1" outlineLevel="1" x14ac:dyDescent="0.35">
      <c r="A31" s="115"/>
      <c r="B31" s="9" t="s">
        <v>2</v>
      </c>
      <c r="C31" s="11" t="s">
        <v>54</v>
      </c>
      <c r="D31" s="9" t="s">
        <v>40</v>
      </c>
      <c r="F31" s="34"/>
      <c r="G31" s="34">
        <f>$F$28/'Fixed data'!$C$7</f>
        <v>-9.8102464211299825E-2</v>
      </c>
      <c r="H31" s="34">
        <f>$F$28/'Fixed data'!$C$7</f>
        <v>-9.8102464211299825E-2</v>
      </c>
      <c r="I31" s="34">
        <f>$F$28/'Fixed data'!$C$7</f>
        <v>-9.8102464211299825E-2</v>
      </c>
      <c r="J31" s="34">
        <f>$F$28/'Fixed data'!$C$7</f>
        <v>-9.8102464211299825E-2</v>
      </c>
      <c r="K31" s="34">
        <f>$F$28/'Fixed data'!$C$7</f>
        <v>-9.8102464211299825E-2</v>
      </c>
      <c r="L31" s="34">
        <f>$F$28/'Fixed data'!$C$7</f>
        <v>-9.8102464211299825E-2</v>
      </c>
      <c r="M31" s="34">
        <f>$F$28/'Fixed data'!$C$7</f>
        <v>-9.8102464211299825E-2</v>
      </c>
      <c r="N31" s="34">
        <f>$F$28/'Fixed data'!$C$7</f>
        <v>-9.8102464211299825E-2</v>
      </c>
      <c r="O31" s="34">
        <f>$F$28/'Fixed data'!$C$7</f>
        <v>-9.8102464211299825E-2</v>
      </c>
      <c r="P31" s="34">
        <f>$F$28/'Fixed data'!$C$7</f>
        <v>-9.8102464211299825E-2</v>
      </c>
      <c r="Q31" s="34">
        <f>$F$28/'Fixed data'!$C$7</f>
        <v>-9.8102464211299825E-2</v>
      </c>
      <c r="R31" s="34">
        <f>$F$28/'Fixed data'!$C$7</f>
        <v>-9.8102464211299825E-2</v>
      </c>
      <c r="S31" s="34">
        <f>$F$28/'Fixed data'!$C$7</f>
        <v>-9.8102464211299825E-2</v>
      </c>
      <c r="T31" s="34">
        <f>$F$28/'Fixed data'!$C$7</f>
        <v>-9.8102464211299825E-2</v>
      </c>
      <c r="U31" s="34">
        <f>$F$28/'Fixed data'!$C$7</f>
        <v>-9.8102464211299825E-2</v>
      </c>
      <c r="V31" s="34">
        <f>$F$28/'Fixed data'!$C$7</f>
        <v>-9.8102464211299825E-2</v>
      </c>
      <c r="W31" s="34">
        <f>$F$28/'Fixed data'!$C$7</f>
        <v>-9.8102464211299825E-2</v>
      </c>
      <c r="X31" s="34">
        <f>$F$28/'Fixed data'!$C$7</f>
        <v>-9.8102464211299825E-2</v>
      </c>
      <c r="Y31" s="34">
        <f>$F$28/'Fixed data'!$C$7</f>
        <v>-9.8102464211299825E-2</v>
      </c>
      <c r="Z31" s="34">
        <f>$F$28/'Fixed data'!$C$7</f>
        <v>-9.8102464211299825E-2</v>
      </c>
      <c r="AA31" s="34">
        <f>$F$28/'Fixed data'!$C$7</f>
        <v>-9.8102464211299825E-2</v>
      </c>
      <c r="AB31" s="34">
        <f>$F$28/'Fixed data'!$C$7</f>
        <v>-9.8102464211299825E-2</v>
      </c>
      <c r="AC31" s="34">
        <f>$F$28/'Fixed data'!$C$7</f>
        <v>-9.8102464211299825E-2</v>
      </c>
      <c r="AD31" s="34">
        <f>$F$28/'Fixed data'!$C$7</f>
        <v>-9.8102464211299825E-2</v>
      </c>
      <c r="AE31" s="34">
        <f>$F$28/'Fixed data'!$C$7</f>
        <v>-9.8102464211299825E-2</v>
      </c>
      <c r="AF31" s="34">
        <f>$F$28/'Fixed data'!$C$7</f>
        <v>-9.8102464211299825E-2</v>
      </c>
      <c r="AG31" s="34">
        <f>$F$28/'Fixed data'!$C$7</f>
        <v>-9.8102464211299825E-2</v>
      </c>
      <c r="AH31" s="34">
        <f>$F$28/'Fixed data'!$C$7</f>
        <v>-9.8102464211299825E-2</v>
      </c>
      <c r="AI31" s="34">
        <f>$F$28/'Fixed data'!$C$7</f>
        <v>-9.8102464211299825E-2</v>
      </c>
      <c r="AJ31" s="34">
        <f>$F$28/'Fixed data'!$C$7</f>
        <v>-9.8102464211299825E-2</v>
      </c>
      <c r="AK31" s="34">
        <f>$F$28/'Fixed data'!$C$7</f>
        <v>-9.8102464211299825E-2</v>
      </c>
      <c r="AL31" s="34">
        <f>$F$28/'Fixed data'!$C$7</f>
        <v>-9.8102464211299825E-2</v>
      </c>
      <c r="AM31" s="34">
        <f>$F$28/'Fixed data'!$C$7</f>
        <v>-9.8102464211299825E-2</v>
      </c>
      <c r="AN31" s="34">
        <f>$F$28/'Fixed data'!$C$7</f>
        <v>-9.8102464211299825E-2</v>
      </c>
      <c r="AO31" s="34">
        <f>$F$28/'Fixed data'!$C$7</f>
        <v>-9.8102464211299825E-2</v>
      </c>
      <c r="AP31" s="34">
        <f>$F$28/'Fixed data'!$C$7</f>
        <v>-9.8102464211299825E-2</v>
      </c>
      <c r="AQ31" s="34">
        <f>$F$28/'Fixed data'!$C$7</f>
        <v>-9.8102464211299825E-2</v>
      </c>
      <c r="AR31" s="34">
        <f>$F$28/'Fixed data'!$C$7</f>
        <v>-9.8102464211299825E-2</v>
      </c>
      <c r="AS31" s="34">
        <f>$F$28/'Fixed data'!$C$7</f>
        <v>-9.8102464211299825E-2</v>
      </c>
      <c r="AT31" s="34">
        <f>$F$28/'Fixed data'!$C$7</f>
        <v>-9.8102464211299825E-2</v>
      </c>
      <c r="AU31" s="34">
        <f>$F$28/'Fixed data'!$C$7</f>
        <v>-9.8102464211299825E-2</v>
      </c>
      <c r="AV31" s="34">
        <f>$F$28/'Fixed data'!$C$7</f>
        <v>-9.8102464211299825E-2</v>
      </c>
      <c r="AW31" s="34">
        <f>$F$28/'Fixed data'!$C$7</f>
        <v>-9.8102464211299825E-2</v>
      </c>
      <c r="AX31" s="34">
        <f>$F$28/'Fixed data'!$C$7</f>
        <v>-9.8102464211299825E-2</v>
      </c>
      <c r="AY31" s="34">
        <f>$F$28/'Fixed data'!$C$7</f>
        <v>-9.8102464211299825E-2</v>
      </c>
      <c r="AZ31" s="34"/>
      <c r="BA31" s="34"/>
      <c r="BB31" s="34"/>
      <c r="BC31" s="34"/>
      <c r="BD31" s="34"/>
    </row>
    <row r="32" spans="1:56" ht="16.5" hidden="1" customHeight="1" outlineLevel="1" x14ac:dyDescent="0.35">
      <c r="A32" s="115"/>
      <c r="B32" s="9" t="s">
        <v>3</v>
      </c>
      <c r="C32" s="11" t="s">
        <v>55</v>
      </c>
      <c r="D32" s="9" t="s">
        <v>40</v>
      </c>
      <c r="F32" s="34"/>
      <c r="G32" s="34"/>
      <c r="H32" s="34">
        <f>$G$28/'Fixed data'!$C$7</f>
        <v>-9.0927595089266317E-2</v>
      </c>
      <c r="I32" s="34">
        <f>$G$28/'Fixed data'!$C$7</f>
        <v>-9.0927595089266317E-2</v>
      </c>
      <c r="J32" s="34">
        <f>$G$28/'Fixed data'!$C$7</f>
        <v>-9.0927595089266317E-2</v>
      </c>
      <c r="K32" s="34">
        <f>$G$28/'Fixed data'!$C$7</f>
        <v>-9.0927595089266317E-2</v>
      </c>
      <c r="L32" s="34">
        <f>$G$28/'Fixed data'!$C$7</f>
        <v>-9.0927595089266317E-2</v>
      </c>
      <c r="M32" s="34">
        <f>$G$28/'Fixed data'!$C$7</f>
        <v>-9.0927595089266317E-2</v>
      </c>
      <c r="N32" s="34">
        <f>$G$28/'Fixed data'!$C$7</f>
        <v>-9.0927595089266317E-2</v>
      </c>
      <c r="O32" s="34">
        <f>$G$28/'Fixed data'!$C$7</f>
        <v>-9.0927595089266317E-2</v>
      </c>
      <c r="P32" s="34">
        <f>$G$28/'Fixed data'!$C$7</f>
        <v>-9.0927595089266317E-2</v>
      </c>
      <c r="Q32" s="34">
        <f>$G$28/'Fixed data'!$C$7</f>
        <v>-9.0927595089266317E-2</v>
      </c>
      <c r="R32" s="34">
        <f>$G$28/'Fixed data'!$C$7</f>
        <v>-9.0927595089266317E-2</v>
      </c>
      <c r="S32" s="34">
        <f>$G$28/'Fixed data'!$C$7</f>
        <v>-9.0927595089266317E-2</v>
      </c>
      <c r="T32" s="34">
        <f>$G$28/'Fixed data'!$C$7</f>
        <v>-9.0927595089266317E-2</v>
      </c>
      <c r="U32" s="34">
        <f>$G$28/'Fixed data'!$C$7</f>
        <v>-9.0927595089266317E-2</v>
      </c>
      <c r="V32" s="34">
        <f>$G$28/'Fixed data'!$C$7</f>
        <v>-9.0927595089266317E-2</v>
      </c>
      <c r="W32" s="34">
        <f>$G$28/'Fixed data'!$C$7</f>
        <v>-9.0927595089266317E-2</v>
      </c>
      <c r="X32" s="34">
        <f>$G$28/'Fixed data'!$C$7</f>
        <v>-9.0927595089266317E-2</v>
      </c>
      <c r="Y32" s="34">
        <f>$G$28/'Fixed data'!$C$7</f>
        <v>-9.0927595089266317E-2</v>
      </c>
      <c r="Z32" s="34">
        <f>$G$28/'Fixed data'!$C$7</f>
        <v>-9.0927595089266317E-2</v>
      </c>
      <c r="AA32" s="34">
        <f>$G$28/'Fixed data'!$C$7</f>
        <v>-9.0927595089266317E-2</v>
      </c>
      <c r="AB32" s="34">
        <f>$G$28/'Fixed data'!$C$7</f>
        <v>-9.0927595089266317E-2</v>
      </c>
      <c r="AC32" s="34">
        <f>$G$28/'Fixed data'!$C$7</f>
        <v>-9.0927595089266317E-2</v>
      </c>
      <c r="AD32" s="34">
        <f>$G$28/'Fixed data'!$C$7</f>
        <v>-9.0927595089266317E-2</v>
      </c>
      <c r="AE32" s="34">
        <f>$G$28/'Fixed data'!$C$7</f>
        <v>-9.0927595089266317E-2</v>
      </c>
      <c r="AF32" s="34">
        <f>$G$28/'Fixed data'!$C$7</f>
        <v>-9.0927595089266317E-2</v>
      </c>
      <c r="AG32" s="34">
        <f>$G$28/'Fixed data'!$C$7</f>
        <v>-9.0927595089266317E-2</v>
      </c>
      <c r="AH32" s="34">
        <f>$G$28/'Fixed data'!$C$7</f>
        <v>-9.0927595089266317E-2</v>
      </c>
      <c r="AI32" s="34">
        <f>$G$28/'Fixed data'!$C$7</f>
        <v>-9.0927595089266317E-2</v>
      </c>
      <c r="AJ32" s="34">
        <f>$G$28/'Fixed data'!$C$7</f>
        <v>-9.0927595089266317E-2</v>
      </c>
      <c r="AK32" s="34">
        <f>$G$28/'Fixed data'!$C$7</f>
        <v>-9.0927595089266317E-2</v>
      </c>
      <c r="AL32" s="34">
        <f>$G$28/'Fixed data'!$C$7</f>
        <v>-9.0927595089266317E-2</v>
      </c>
      <c r="AM32" s="34">
        <f>$G$28/'Fixed data'!$C$7</f>
        <v>-9.0927595089266317E-2</v>
      </c>
      <c r="AN32" s="34">
        <f>$G$28/'Fixed data'!$C$7</f>
        <v>-9.0927595089266317E-2</v>
      </c>
      <c r="AO32" s="34">
        <f>$G$28/'Fixed data'!$C$7</f>
        <v>-9.0927595089266317E-2</v>
      </c>
      <c r="AP32" s="34">
        <f>$G$28/'Fixed data'!$C$7</f>
        <v>-9.0927595089266317E-2</v>
      </c>
      <c r="AQ32" s="34">
        <f>$G$28/'Fixed data'!$C$7</f>
        <v>-9.0927595089266317E-2</v>
      </c>
      <c r="AR32" s="34">
        <f>$G$28/'Fixed data'!$C$7</f>
        <v>-9.0927595089266317E-2</v>
      </c>
      <c r="AS32" s="34">
        <f>$G$28/'Fixed data'!$C$7</f>
        <v>-9.0927595089266317E-2</v>
      </c>
      <c r="AT32" s="34">
        <f>$G$28/'Fixed data'!$C$7</f>
        <v>-9.0927595089266317E-2</v>
      </c>
      <c r="AU32" s="34">
        <f>$G$28/'Fixed data'!$C$7</f>
        <v>-9.0927595089266317E-2</v>
      </c>
      <c r="AV32" s="34">
        <f>$G$28/'Fixed data'!$C$7</f>
        <v>-9.0927595089266317E-2</v>
      </c>
      <c r="AW32" s="34">
        <f>$G$28/'Fixed data'!$C$7</f>
        <v>-9.0927595089266317E-2</v>
      </c>
      <c r="AX32" s="34">
        <f>$G$28/'Fixed data'!$C$7</f>
        <v>-9.0927595089266317E-2</v>
      </c>
      <c r="AY32" s="34">
        <f>$G$28/'Fixed data'!$C$7</f>
        <v>-9.0927595089266317E-2</v>
      </c>
      <c r="AZ32" s="34">
        <f>$G$28/'Fixed data'!$C$7</f>
        <v>-9.0927595089266317E-2</v>
      </c>
      <c r="BA32" s="34"/>
      <c r="BB32" s="34"/>
      <c r="BC32" s="34"/>
      <c r="BD32" s="34"/>
    </row>
    <row r="33" spans="1:57" ht="16.5" hidden="1" customHeight="1" outlineLevel="1" x14ac:dyDescent="0.35">
      <c r="A33" s="115"/>
      <c r="B33" s="9" t="s">
        <v>4</v>
      </c>
      <c r="C33" s="11" t="s">
        <v>56</v>
      </c>
      <c r="D33" s="9" t="s">
        <v>40</v>
      </c>
      <c r="F33" s="34"/>
      <c r="G33" s="34"/>
      <c r="H33" s="34"/>
      <c r="I33" s="34">
        <f>$H$28/'Fixed data'!$C$7</f>
        <v>-8.3502409482699644E-2</v>
      </c>
      <c r="J33" s="34">
        <f>$H$28/'Fixed data'!$C$7</f>
        <v>-8.3502409482699644E-2</v>
      </c>
      <c r="K33" s="34">
        <f>$H$28/'Fixed data'!$C$7</f>
        <v>-8.3502409482699644E-2</v>
      </c>
      <c r="L33" s="34">
        <f>$H$28/'Fixed data'!$C$7</f>
        <v>-8.3502409482699644E-2</v>
      </c>
      <c r="M33" s="34">
        <f>$H$28/'Fixed data'!$C$7</f>
        <v>-8.3502409482699644E-2</v>
      </c>
      <c r="N33" s="34">
        <f>$H$28/'Fixed data'!$C$7</f>
        <v>-8.3502409482699644E-2</v>
      </c>
      <c r="O33" s="34">
        <f>$H$28/'Fixed data'!$C$7</f>
        <v>-8.3502409482699644E-2</v>
      </c>
      <c r="P33" s="34">
        <f>$H$28/'Fixed data'!$C$7</f>
        <v>-8.3502409482699644E-2</v>
      </c>
      <c r="Q33" s="34">
        <f>$H$28/'Fixed data'!$C$7</f>
        <v>-8.3502409482699644E-2</v>
      </c>
      <c r="R33" s="34">
        <f>$H$28/'Fixed data'!$C$7</f>
        <v>-8.3502409482699644E-2</v>
      </c>
      <c r="S33" s="34">
        <f>$H$28/'Fixed data'!$C$7</f>
        <v>-8.3502409482699644E-2</v>
      </c>
      <c r="T33" s="34">
        <f>$H$28/'Fixed data'!$C$7</f>
        <v>-8.3502409482699644E-2</v>
      </c>
      <c r="U33" s="34">
        <f>$H$28/'Fixed data'!$C$7</f>
        <v>-8.3502409482699644E-2</v>
      </c>
      <c r="V33" s="34">
        <f>$H$28/'Fixed data'!$C$7</f>
        <v>-8.3502409482699644E-2</v>
      </c>
      <c r="W33" s="34">
        <f>$H$28/'Fixed data'!$C$7</f>
        <v>-8.3502409482699644E-2</v>
      </c>
      <c r="X33" s="34">
        <f>$H$28/'Fixed data'!$C$7</f>
        <v>-8.3502409482699644E-2</v>
      </c>
      <c r="Y33" s="34">
        <f>$H$28/'Fixed data'!$C$7</f>
        <v>-8.3502409482699644E-2</v>
      </c>
      <c r="Z33" s="34">
        <f>$H$28/'Fixed data'!$C$7</f>
        <v>-8.3502409482699644E-2</v>
      </c>
      <c r="AA33" s="34">
        <f>$H$28/'Fixed data'!$C$7</f>
        <v>-8.3502409482699644E-2</v>
      </c>
      <c r="AB33" s="34">
        <f>$H$28/'Fixed data'!$C$7</f>
        <v>-8.3502409482699644E-2</v>
      </c>
      <c r="AC33" s="34">
        <f>$H$28/'Fixed data'!$C$7</f>
        <v>-8.3502409482699644E-2</v>
      </c>
      <c r="AD33" s="34">
        <f>$H$28/'Fixed data'!$C$7</f>
        <v>-8.3502409482699644E-2</v>
      </c>
      <c r="AE33" s="34">
        <f>$H$28/'Fixed data'!$C$7</f>
        <v>-8.3502409482699644E-2</v>
      </c>
      <c r="AF33" s="34">
        <f>$H$28/'Fixed data'!$C$7</f>
        <v>-8.3502409482699644E-2</v>
      </c>
      <c r="AG33" s="34">
        <f>$H$28/'Fixed data'!$C$7</f>
        <v>-8.3502409482699644E-2</v>
      </c>
      <c r="AH33" s="34">
        <f>$H$28/'Fixed data'!$C$7</f>
        <v>-8.3502409482699644E-2</v>
      </c>
      <c r="AI33" s="34">
        <f>$H$28/'Fixed data'!$C$7</f>
        <v>-8.3502409482699644E-2</v>
      </c>
      <c r="AJ33" s="34">
        <f>$H$28/'Fixed data'!$C$7</f>
        <v>-8.3502409482699644E-2</v>
      </c>
      <c r="AK33" s="34">
        <f>$H$28/'Fixed data'!$C$7</f>
        <v>-8.3502409482699644E-2</v>
      </c>
      <c r="AL33" s="34">
        <f>$H$28/'Fixed data'!$C$7</f>
        <v>-8.3502409482699644E-2</v>
      </c>
      <c r="AM33" s="34">
        <f>$H$28/'Fixed data'!$C$7</f>
        <v>-8.3502409482699644E-2</v>
      </c>
      <c r="AN33" s="34">
        <f>$H$28/'Fixed data'!$C$7</f>
        <v>-8.3502409482699644E-2</v>
      </c>
      <c r="AO33" s="34">
        <f>$H$28/'Fixed data'!$C$7</f>
        <v>-8.3502409482699644E-2</v>
      </c>
      <c r="AP33" s="34">
        <f>$H$28/'Fixed data'!$C$7</f>
        <v>-8.3502409482699644E-2</v>
      </c>
      <c r="AQ33" s="34">
        <f>$H$28/'Fixed data'!$C$7</f>
        <v>-8.3502409482699644E-2</v>
      </c>
      <c r="AR33" s="34">
        <f>$H$28/'Fixed data'!$C$7</f>
        <v>-8.3502409482699644E-2</v>
      </c>
      <c r="AS33" s="34">
        <f>$H$28/'Fixed data'!$C$7</f>
        <v>-8.3502409482699644E-2</v>
      </c>
      <c r="AT33" s="34">
        <f>$H$28/'Fixed data'!$C$7</f>
        <v>-8.3502409482699644E-2</v>
      </c>
      <c r="AU33" s="34">
        <f>$H$28/'Fixed data'!$C$7</f>
        <v>-8.3502409482699644E-2</v>
      </c>
      <c r="AV33" s="34">
        <f>$H$28/'Fixed data'!$C$7</f>
        <v>-8.3502409482699644E-2</v>
      </c>
      <c r="AW33" s="34">
        <f>$H$28/'Fixed data'!$C$7</f>
        <v>-8.3502409482699644E-2</v>
      </c>
      <c r="AX33" s="34">
        <f>$H$28/'Fixed data'!$C$7</f>
        <v>-8.3502409482699644E-2</v>
      </c>
      <c r="AY33" s="34">
        <f>$H$28/'Fixed data'!$C$7</f>
        <v>-8.3502409482699644E-2</v>
      </c>
      <c r="AZ33" s="34">
        <f>$H$28/'Fixed data'!$C$7</f>
        <v>-8.3502409482699644E-2</v>
      </c>
      <c r="BA33" s="34">
        <f>$H$28/'Fixed data'!$C$7</f>
        <v>-8.3502409482699644E-2</v>
      </c>
      <c r="BB33" s="34"/>
      <c r="BC33" s="34"/>
      <c r="BD33" s="34"/>
    </row>
    <row r="34" spans="1:57" ht="16.5" hidden="1" customHeight="1" outlineLevel="1" x14ac:dyDescent="0.35">
      <c r="A34" s="115"/>
      <c r="B34" s="9" t="s">
        <v>5</v>
      </c>
      <c r="C34" s="11" t="s">
        <v>57</v>
      </c>
      <c r="D34" s="9" t="s">
        <v>40</v>
      </c>
      <c r="F34" s="34"/>
      <c r="G34" s="34"/>
      <c r="H34" s="34"/>
      <c r="I34" s="34"/>
      <c r="J34" s="34">
        <f>$I$28/'Fixed data'!$C$7</f>
        <v>-7.5893412400754798E-2</v>
      </c>
      <c r="K34" s="34">
        <f>$I$28/'Fixed data'!$C$7</f>
        <v>-7.5893412400754798E-2</v>
      </c>
      <c r="L34" s="34">
        <f>$I$28/'Fixed data'!$C$7</f>
        <v>-7.5893412400754798E-2</v>
      </c>
      <c r="M34" s="34">
        <f>$I$28/'Fixed data'!$C$7</f>
        <v>-7.5893412400754798E-2</v>
      </c>
      <c r="N34" s="34">
        <f>$I$28/'Fixed data'!$C$7</f>
        <v>-7.5893412400754798E-2</v>
      </c>
      <c r="O34" s="34">
        <f>$I$28/'Fixed data'!$C$7</f>
        <v>-7.5893412400754798E-2</v>
      </c>
      <c r="P34" s="34">
        <f>$I$28/'Fixed data'!$C$7</f>
        <v>-7.5893412400754798E-2</v>
      </c>
      <c r="Q34" s="34">
        <f>$I$28/'Fixed data'!$C$7</f>
        <v>-7.5893412400754798E-2</v>
      </c>
      <c r="R34" s="34">
        <f>$I$28/'Fixed data'!$C$7</f>
        <v>-7.5893412400754798E-2</v>
      </c>
      <c r="S34" s="34">
        <f>$I$28/'Fixed data'!$C$7</f>
        <v>-7.5893412400754798E-2</v>
      </c>
      <c r="T34" s="34">
        <f>$I$28/'Fixed data'!$C$7</f>
        <v>-7.5893412400754798E-2</v>
      </c>
      <c r="U34" s="34">
        <f>$I$28/'Fixed data'!$C$7</f>
        <v>-7.5893412400754798E-2</v>
      </c>
      <c r="V34" s="34">
        <f>$I$28/'Fixed data'!$C$7</f>
        <v>-7.5893412400754798E-2</v>
      </c>
      <c r="W34" s="34">
        <f>$I$28/'Fixed data'!$C$7</f>
        <v>-7.5893412400754798E-2</v>
      </c>
      <c r="X34" s="34">
        <f>$I$28/'Fixed data'!$C$7</f>
        <v>-7.5893412400754798E-2</v>
      </c>
      <c r="Y34" s="34">
        <f>$I$28/'Fixed data'!$C$7</f>
        <v>-7.5893412400754798E-2</v>
      </c>
      <c r="Z34" s="34">
        <f>$I$28/'Fixed data'!$C$7</f>
        <v>-7.5893412400754798E-2</v>
      </c>
      <c r="AA34" s="34">
        <f>$I$28/'Fixed data'!$C$7</f>
        <v>-7.5893412400754798E-2</v>
      </c>
      <c r="AB34" s="34">
        <f>$I$28/'Fixed data'!$C$7</f>
        <v>-7.5893412400754798E-2</v>
      </c>
      <c r="AC34" s="34">
        <f>$I$28/'Fixed data'!$C$7</f>
        <v>-7.5893412400754798E-2</v>
      </c>
      <c r="AD34" s="34">
        <f>$I$28/'Fixed data'!$C$7</f>
        <v>-7.5893412400754798E-2</v>
      </c>
      <c r="AE34" s="34">
        <f>$I$28/'Fixed data'!$C$7</f>
        <v>-7.5893412400754798E-2</v>
      </c>
      <c r="AF34" s="34">
        <f>$I$28/'Fixed data'!$C$7</f>
        <v>-7.5893412400754798E-2</v>
      </c>
      <c r="AG34" s="34">
        <f>$I$28/'Fixed data'!$C$7</f>
        <v>-7.5893412400754798E-2</v>
      </c>
      <c r="AH34" s="34">
        <f>$I$28/'Fixed data'!$C$7</f>
        <v>-7.5893412400754798E-2</v>
      </c>
      <c r="AI34" s="34">
        <f>$I$28/'Fixed data'!$C$7</f>
        <v>-7.5893412400754798E-2</v>
      </c>
      <c r="AJ34" s="34">
        <f>$I$28/'Fixed data'!$C$7</f>
        <v>-7.5893412400754798E-2</v>
      </c>
      <c r="AK34" s="34">
        <f>$I$28/'Fixed data'!$C$7</f>
        <v>-7.5893412400754798E-2</v>
      </c>
      <c r="AL34" s="34">
        <f>$I$28/'Fixed data'!$C$7</f>
        <v>-7.5893412400754798E-2</v>
      </c>
      <c r="AM34" s="34">
        <f>$I$28/'Fixed data'!$C$7</f>
        <v>-7.5893412400754798E-2</v>
      </c>
      <c r="AN34" s="34">
        <f>$I$28/'Fixed data'!$C$7</f>
        <v>-7.5893412400754798E-2</v>
      </c>
      <c r="AO34" s="34">
        <f>$I$28/'Fixed data'!$C$7</f>
        <v>-7.5893412400754798E-2</v>
      </c>
      <c r="AP34" s="34">
        <f>$I$28/'Fixed data'!$C$7</f>
        <v>-7.5893412400754798E-2</v>
      </c>
      <c r="AQ34" s="34">
        <f>$I$28/'Fixed data'!$C$7</f>
        <v>-7.5893412400754798E-2</v>
      </c>
      <c r="AR34" s="34">
        <f>$I$28/'Fixed data'!$C$7</f>
        <v>-7.5893412400754798E-2</v>
      </c>
      <c r="AS34" s="34">
        <f>$I$28/'Fixed data'!$C$7</f>
        <v>-7.5893412400754798E-2</v>
      </c>
      <c r="AT34" s="34">
        <f>$I$28/'Fixed data'!$C$7</f>
        <v>-7.5893412400754798E-2</v>
      </c>
      <c r="AU34" s="34">
        <f>$I$28/'Fixed data'!$C$7</f>
        <v>-7.5893412400754798E-2</v>
      </c>
      <c r="AV34" s="34">
        <f>$I$28/'Fixed data'!$C$7</f>
        <v>-7.5893412400754798E-2</v>
      </c>
      <c r="AW34" s="34">
        <f>$I$28/'Fixed data'!$C$7</f>
        <v>-7.5893412400754798E-2</v>
      </c>
      <c r="AX34" s="34">
        <f>$I$28/'Fixed data'!$C$7</f>
        <v>-7.5893412400754798E-2</v>
      </c>
      <c r="AY34" s="34">
        <f>$I$28/'Fixed data'!$C$7</f>
        <v>-7.5893412400754798E-2</v>
      </c>
      <c r="AZ34" s="34">
        <f>$I$28/'Fixed data'!$C$7</f>
        <v>-7.5893412400754798E-2</v>
      </c>
      <c r="BA34" s="34">
        <f>$I$28/'Fixed data'!$C$7</f>
        <v>-7.5893412400754798E-2</v>
      </c>
      <c r="BB34" s="34">
        <f>$I$28/'Fixed data'!$C$7</f>
        <v>-7.5893412400754798E-2</v>
      </c>
      <c r="BC34" s="34"/>
      <c r="BD34" s="34"/>
    </row>
    <row r="35" spans="1:57" ht="16.5" hidden="1" customHeight="1" outlineLevel="1" x14ac:dyDescent="0.35">
      <c r="A35" s="115"/>
      <c r="B35" s="9" t="s">
        <v>6</v>
      </c>
      <c r="C35" s="11" t="s">
        <v>58</v>
      </c>
      <c r="D35" s="9" t="s">
        <v>40</v>
      </c>
      <c r="F35" s="34"/>
      <c r="G35" s="34"/>
      <c r="H35" s="34"/>
      <c r="I35" s="34"/>
      <c r="J35" s="34"/>
      <c r="K35" s="34">
        <f>$J$28/'Fixed data'!$C$7</f>
        <v>-6.7830740343058193E-2</v>
      </c>
      <c r="L35" s="34">
        <f>$J$28/'Fixed data'!$C$7</f>
        <v>-6.7830740343058193E-2</v>
      </c>
      <c r="M35" s="34">
        <f>$J$28/'Fixed data'!$C$7</f>
        <v>-6.7830740343058193E-2</v>
      </c>
      <c r="N35" s="34">
        <f>$J$28/'Fixed data'!$C$7</f>
        <v>-6.7830740343058193E-2</v>
      </c>
      <c r="O35" s="34">
        <f>$J$28/'Fixed data'!$C$7</f>
        <v>-6.7830740343058193E-2</v>
      </c>
      <c r="P35" s="34">
        <f>$J$28/'Fixed data'!$C$7</f>
        <v>-6.7830740343058193E-2</v>
      </c>
      <c r="Q35" s="34">
        <f>$J$28/'Fixed data'!$C$7</f>
        <v>-6.7830740343058193E-2</v>
      </c>
      <c r="R35" s="34">
        <f>$J$28/'Fixed data'!$C$7</f>
        <v>-6.7830740343058193E-2</v>
      </c>
      <c r="S35" s="34">
        <f>$J$28/'Fixed data'!$C$7</f>
        <v>-6.7830740343058193E-2</v>
      </c>
      <c r="T35" s="34">
        <f>$J$28/'Fixed data'!$C$7</f>
        <v>-6.7830740343058193E-2</v>
      </c>
      <c r="U35" s="34">
        <f>$J$28/'Fixed data'!$C$7</f>
        <v>-6.7830740343058193E-2</v>
      </c>
      <c r="V35" s="34">
        <f>$J$28/'Fixed data'!$C$7</f>
        <v>-6.7830740343058193E-2</v>
      </c>
      <c r="W35" s="34">
        <f>$J$28/'Fixed data'!$C$7</f>
        <v>-6.7830740343058193E-2</v>
      </c>
      <c r="X35" s="34">
        <f>$J$28/'Fixed data'!$C$7</f>
        <v>-6.7830740343058193E-2</v>
      </c>
      <c r="Y35" s="34">
        <f>$J$28/'Fixed data'!$C$7</f>
        <v>-6.7830740343058193E-2</v>
      </c>
      <c r="Z35" s="34">
        <f>$J$28/'Fixed data'!$C$7</f>
        <v>-6.7830740343058193E-2</v>
      </c>
      <c r="AA35" s="34">
        <f>$J$28/'Fixed data'!$C$7</f>
        <v>-6.7830740343058193E-2</v>
      </c>
      <c r="AB35" s="34">
        <f>$J$28/'Fixed data'!$C$7</f>
        <v>-6.7830740343058193E-2</v>
      </c>
      <c r="AC35" s="34">
        <f>$J$28/'Fixed data'!$C$7</f>
        <v>-6.7830740343058193E-2</v>
      </c>
      <c r="AD35" s="34">
        <f>$J$28/'Fixed data'!$C$7</f>
        <v>-6.7830740343058193E-2</v>
      </c>
      <c r="AE35" s="34">
        <f>$J$28/'Fixed data'!$C$7</f>
        <v>-6.7830740343058193E-2</v>
      </c>
      <c r="AF35" s="34">
        <f>$J$28/'Fixed data'!$C$7</f>
        <v>-6.7830740343058193E-2</v>
      </c>
      <c r="AG35" s="34">
        <f>$J$28/'Fixed data'!$C$7</f>
        <v>-6.7830740343058193E-2</v>
      </c>
      <c r="AH35" s="34">
        <f>$J$28/'Fixed data'!$C$7</f>
        <v>-6.7830740343058193E-2</v>
      </c>
      <c r="AI35" s="34">
        <f>$J$28/'Fixed data'!$C$7</f>
        <v>-6.7830740343058193E-2</v>
      </c>
      <c r="AJ35" s="34">
        <f>$J$28/'Fixed data'!$C$7</f>
        <v>-6.7830740343058193E-2</v>
      </c>
      <c r="AK35" s="34">
        <f>$J$28/'Fixed data'!$C$7</f>
        <v>-6.7830740343058193E-2</v>
      </c>
      <c r="AL35" s="34">
        <f>$J$28/'Fixed data'!$C$7</f>
        <v>-6.7830740343058193E-2</v>
      </c>
      <c r="AM35" s="34">
        <f>$J$28/'Fixed data'!$C$7</f>
        <v>-6.7830740343058193E-2</v>
      </c>
      <c r="AN35" s="34">
        <f>$J$28/'Fixed data'!$C$7</f>
        <v>-6.7830740343058193E-2</v>
      </c>
      <c r="AO35" s="34">
        <f>$J$28/'Fixed data'!$C$7</f>
        <v>-6.7830740343058193E-2</v>
      </c>
      <c r="AP35" s="34">
        <f>$J$28/'Fixed data'!$C$7</f>
        <v>-6.7830740343058193E-2</v>
      </c>
      <c r="AQ35" s="34">
        <f>$J$28/'Fixed data'!$C$7</f>
        <v>-6.7830740343058193E-2</v>
      </c>
      <c r="AR35" s="34">
        <f>$J$28/'Fixed data'!$C$7</f>
        <v>-6.7830740343058193E-2</v>
      </c>
      <c r="AS35" s="34">
        <f>$J$28/'Fixed data'!$C$7</f>
        <v>-6.7830740343058193E-2</v>
      </c>
      <c r="AT35" s="34">
        <f>$J$28/'Fixed data'!$C$7</f>
        <v>-6.7830740343058193E-2</v>
      </c>
      <c r="AU35" s="34">
        <f>$J$28/'Fixed data'!$C$7</f>
        <v>-6.7830740343058193E-2</v>
      </c>
      <c r="AV35" s="34">
        <f>$J$28/'Fixed data'!$C$7</f>
        <v>-6.7830740343058193E-2</v>
      </c>
      <c r="AW35" s="34">
        <f>$J$28/'Fixed data'!$C$7</f>
        <v>-6.7830740343058193E-2</v>
      </c>
      <c r="AX35" s="34">
        <f>$J$28/'Fixed data'!$C$7</f>
        <v>-6.7830740343058193E-2</v>
      </c>
      <c r="AY35" s="34">
        <f>$J$28/'Fixed data'!$C$7</f>
        <v>-6.7830740343058193E-2</v>
      </c>
      <c r="AZ35" s="34">
        <f>$J$28/'Fixed data'!$C$7</f>
        <v>-6.7830740343058193E-2</v>
      </c>
      <c r="BA35" s="34">
        <f>$J$28/'Fixed data'!$C$7</f>
        <v>-6.7830740343058193E-2</v>
      </c>
      <c r="BB35" s="34">
        <f>$J$28/'Fixed data'!$C$7</f>
        <v>-6.7830740343058193E-2</v>
      </c>
      <c r="BC35" s="34">
        <f>$J$28/'Fixed data'!$C$7</f>
        <v>-6.7830740343058193E-2</v>
      </c>
      <c r="BD35" s="34"/>
    </row>
    <row r="36" spans="1:57" ht="16.5" hidden="1" customHeight="1" outlineLevel="1" x14ac:dyDescent="0.35">
      <c r="A36" s="115"/>
      <c r="B36" s="9" t="s">
        <v>32</v>
      </c>
      <c r="C36" s="11" t="s">
        <v>59</v>
      </c>
      <c r="D36" s="9" t="s">
        <v>40</v>
      </c>
      <c r="F36" s="34"/>
      <c r="G36" s="34"/>
      <c r="H36" s="34"/>
      <c r="I36" s="34"/>
      <c r="J36" s="34"/>
      <c r="K36" s="34"/>
      <c r="L36" s="34">
        <f>$K$28/'Fixed data'!$C$7</f>
        <v>-5.9597934952028239E-2</v>
      </c>
      <c r="M36" s="34">
        <f>$K$28/'Fixed data'!$C$7</f>
        <v>-5.9597934952028239E-2</v>
      </c>
      <c r="N36" s="34">
        <f>$K$28/'Fixed data'!$C$7</f>
        <v>-5.9597934952028239E-2</v>
      </c>
      <c r="O36" s="34">
        <f>$K$28/'Fixed data'!$C$7</f>
        <v>-5.9597934952028239E-2</v>
      </c>
      <c r="P36" s="34">
        <f>$K$28/'Fixed data'!$C$7</f>
        <v>-5.9597934952028239E-2</v>
      </c>
      <c r="Q36" s="34">
        <f>$K$28/'Fixed data'!$C$7</f>
        <v>-5.9597934952028239E-2</v>
      </c>
      <c r="R36" s="34">
        <f>$K$28/'Fixed data'!$C$7</f>
        <v>-5.9597934952028239E-2</v>
      </c>
      <c r="S36" s="34">
        <f>$K$28/'Fixed data'!$C$7</f>
        <v>-5.9597934952028239E-2</v>
      </c>
      <c r="T36" s="34">
        <f>$K$28/'Fixed data'!$C$7</f>
        <v>-5.9597934952028239E-2</v>
      </c>
      <c r="U36" s="34">
        <f>$K$28/'Fixed data'!$C$7</f>
        <v>-5.9597934952028239E-2</v>
      </c>
      <c r="V36" s="34">
        <f>$K$28/'Fixed data'!$C$7</f>
        <v>-5.9597934952028239E-2</v>
      </c>
      <c r="W36" s="34">
        <f>$K$28/'Fixed data'!$C$7</f>
        <v>-5.9597934952028239E-2</v>
      </c>
      <c r="X36" s="34">
        <f>$K$28/'Fixed data'!$C$7</f>
        <v>-5.9597934952028239E-2</v>
      </c>
      <c r="Y36" s="34">
        <f>$K$28/'Fixed data'!$C$7</f>
        <v>-5.9597934952028239E-2</v>
      </c>
      <c r="Z36" s="34">
        <f>$K$28/'Fixed data'!$C$7</f>
        <v>-5.9597934952028239E-2</v>
      </c>
      <c r="AA36" s="34">
        <f>$K$28/'Fixed data'!$C$7</f>
        <v>-5.9597934952028239E-2</v>
      </c>
      <c r="AB36" s="34">
        <f>$K$28/'Fixed data'!$C$7</f>
        <v>-5.9597934952028239E-2</v>
      </c>
      <c r="AC36" s="34">
        <f>$K$28/'Fixed data'!$C$7</f>
        <v>-5.9597934952028239E-2</v>
      </c>
      <c r="AD36" s="34">
        <f>$K$28/'Fixed data'!$C$7</f>
        <v>-5.9597934952028239E-2</v>
      </c>
      <c r="AE36" s="34">
        <f>$K$28/'Fixed data'!$C$7</f>
        <v>-5.9597934952028239E-2</v>
      </c>
      <c r="AF36" s="34">
        <f>$K$28/'Fixed data'!$C$7</f>
        <v>-5.9597934952028239E-2</v>
      </c>
      <c r="AG36" s="34">
        <f>$K$28/'Fixed data'!$C$7</f>
        <v>-5.9597934952028239E-2</v>
      </c>
      <c r="AH36" s="34">
        <f>$K$28/'Fixed data'!$C$7</f>
        <v>-5.9597934952028239E-2</v>
      </c>
      <c r="AI36" s="34">
        <f>$K$28/'Fixed data'!$C$7</f>
        <v>-5.9597934952028239E-2</v>
      </c>
      <c r="AJ36" s="34">
        <f>$K$28/'Fixed data'!$C$7</f>
        <v>-5.9597934952028239E-2</v>
      </c>
      <c r="AK36" s="34">
        <f>$K$28/'Fixed data'!$C$7</f>
        <v>-5.9597934952028239E-2</v>
      </c>
      <c r="AL36" s="34">
        <f>$K$28/'Fixed data'!$C$7</f>
        <v>-5.9597934952028239E-2</v>
      </c>
      <c r="AM36" s="34">
        <f>$K$28/'Fixed data'!$C$7</f>
        <v>-5.9597934952028239E-2</v>
      </c>
      <c r="AN36" s="34">
        <f>$K$28/'Fixed data'!$C$7</f>
        <v>-5.9597934952028239E-2</v>
      </c>
      <c r="AO36" s="34">
        <f>$K$28/'Fixed data'!$C$7</f>
        <v>-5.9597934952028239E-2</v>
      </c>
      <c r="AP36" s="34">
        <f>$K$28/'Fixed data'!$C$7</f>
        <v>-5.9597934952028239E-2</v>
      </c>
      <c r="AQ36" s="34">
        <f>$K$28/'Fixed data'!$C$7</f>
        <v>-5.9597934952028239E-2</v>
      </c>
      <c r="AR36" s="34">
        <f>$K$28/'Fixed data'!$C$7</f>
        <v>-5.9597934952028239E-2</v>
      </c>
      <c r="AS36" s="34">
        <f>$K$28/'Fixed data'!$C$7</f>
        <v>-5.9597934952028239E-2</v>
      </c>
      <c r="AT36" s="34">
        <f>$K$28/'Fixed data'!$C$7</f>
        <v>-5.9597934952028239E-2</v>
      </c>
      <c r="AU36" s="34">
        <f>$K$28/'Fixed data'!$C$7</f>
        <v>-5.9597934952028239E-2</v>
      </c>
      <c r="AV36" s="34">
        <f>$K$28/'Fixed data'!$C$7</f>
        <v>-5.9597934952028239E-2</v>
      </c>
      <c r="AW36" s="34">
        <f>$K$28/'Fixed data'!$C$7</f>
        <v>-5.9597934952028239E-2</v>
      </c>
      <c r="AX36" s="34">
        <f>$K$28/'Fixed data'!$C$7</f>
        <v>-5.9597934952028239E-2</v>
      </c>
      <c r="AY36" s="34">
        <f>$K$28/'Fixed data'!$C$7</f>
        <v>-5.9597934952028239E-2</v>
      </c>
      <c r="AZ36" s="34">
        <f>$K$28/'Fixed data'!$C$7</f>
        <v>-5.9597934952028239E-2</v>
      </c>
      <c r="BA36" s="34">
        <f>$K$28/'Fixed data'!$C$7</f>
        <v>-5.9597934952028239E-2</v>
      </c>
      <c r="BB36" s="34">
        <f>$K$28/'Fixed data'!$C$7</f>
        <v>-5.9597934952028239E-2</v>
      </c>
      <c r="BC36" s="34">
        <f>$K$28/'Fixed data'!$C$7</f>
        <v>-5.9597934952028239E-2</v>
      </c>
      <c r="BD36" s="34">
        <f>$K$28/'Fixed data'!$C$7</f>
        <v>-5.9597934952028239E-2</v>
      </c>
    </row>
    <row r="37" spans="1:57" ht="16.5" hidden="1" customHeight="1" outlineLevel="1" x14ac:dyDescent="0.35">
      <c r="A37" s="115"/>
      <c r="B37" s="9" t="s">
        <v>33</v>
      </c>
      <c r="C37" s="11" t="s">
        <v>60</v>
      </c>
      <c r="D37" s="9" t="s">
        <v>40</v>
      </c>
      <c r="F37" s="34"/>
      <c r="G37" s="34"/>
      <c r="H37" s="34"/>
      <c r="I37" s="34"/>
      <c r="J37" s="34"/>
      <c r="K37" s="34"/>
      <c r="L37" s="34"/>
      <c r="M37" s="34">
        <f>$L$28/'Fixed data'!$C$7</f>
        <v>-5.1214551783220513E-2</v>
      </c>
      <c r="N37" s="34">
        <f>$L$28/'Fixed data'!$C$7</f>
        <v>-5.1214551783220513E-2</v>
      </c>
      <c r="O37" s="34">
        <f>$L$28/'Fixed data'!$C$7</f>
        <v>-5.1214551783220513E-2</v>
      </c>
      <c r="P37" s="34">
        <f>$L$28/'Fixed data'!$C$7</f>
        <v>-5.1214551783220513E-2</v>
      </c>
      <c r="Q37" s="34">
        <f>$L$28/'Fixed data'!$C$7</f>
        <v>-5.1214551783220513E-2</v>
      </c>
      <c r="R37" s="34">
        <f>$L$28/'Fixed data'!$C$7</f>
        <v>-5.1214551783220513E-2</v>
      </c>
      <c r="S37" s="34">
        <f>$L$28/'Fixed data'!$C$7</f>
        <v>-5.1214551783220513E-2</v>
      </c>
      <c r="T37" s="34">
        <f>$L$28/'Fixed data'!$C$7</f>
        <v>-5.1214551783220513E-2</v>
      </c>
      <c r="U37" s="34">
        <f>$L$28/'Fixed data'!$C$7</f>
        <v>-5.1214551783220513E-2</v>
      </c>
      <c r="V37" s="34">
        <f>$L$28/'Fixed data'!$C$7</f>
        <v>-5.1214551783220513E-2</v>
      </c>
      <c r="W37" s="34">
        <f>$L$28/'Fixed data'!$C$7</f>
        <v>-5.1214551783220513E-2</v>
      </c>
      <c r="X37" s="34">
        <f>$L$28/'Fixed data'!$C$7</f>
        <v>-5.1214551783220513E-2</v>
      </c>
      <c r="Y37" s="34">
        <f>$L$28/'Fixed data'!$C$7</f>
        <v>-5.1214551783220513E-2</v>
      </c>
      <c r="Z37" s="34">
        <f>$L$28/'Fixed data'!$C$7</f>
        <v>-5.1214551783220513E-2</v>
      </c>
      <c r="AA37" s="34">
        <f>$L$28/'Fixed data'!$C$7</f>
        <v>-5.1214551783220513E-2</v>
      </c>
      <c r="AB37" s="34">
        <f>$L$28/'Fixed data'!$C$7</f>
        <v>-5.1214551783220513E-2</v>
      </c>
      <c r="AC37" s="34">
        <f>$L$28/'Fixed data'!$C$7</f>
        <v>-5.1214551783220513E-2</v>
      </c>
      <c r="AD37" s="34">
        <f>$L$28/'Fixed data'!$C$7</f>
        <v>-5.1214551783220513E-2</v>
      </c>
      <c r="AE37" s="34">
        <f>$L$28/'Fixed data'!$C$7</f>
        <v>-5.1214551783220513E-2</v>
      </c>
      <c r="AF37" s="34">
        <f>$L$28/'Fixed data'!$C$7</f>
        <v>-5.1214551783220513E-2</v>
      </c>
      <c r="AG37" s="34">
        <f>$L$28/'Fixed data'!$C$7</f>
        <v>-5.1214551783220513E-2</v>
      </c>
      <c r="AH37" s="34">
        <f>$L$28/'Fixed data'!$C$7</f>
        <v>-5.1214551783220513E-2</v>
      </c>
      <c r="AI37" s="34">
        <f>$L$28/'Fixed data'!$C$7</f>
        <v>-5.1214551783220513E-2</v>
      </c>
      <c r="AJ37" s="34">
        <f>$L$28/'Fixed data'!$C$7</f>
        <v>-5.1214551783220513E-2</v>
      </c>
      <c r="AK37" s="34">
        <f>$L$28/'Fixed data'!$C$7</f>
        <v>-5.1214551783220513E-2</v>
      </c>
      <c r="AL37" s="34">
        <f>$L$28/'Fixed data'!$C$7</f>
        <v>-5.1214551783220513E-2</v>
      </c>
      <c r="AM37" s="34">
        <f>$L$28/'Fixed data'!$C$7</f>
        <v>-5.1214551783220513E-2</v>
      </c>
      <c r="AN37" s="34">
        <f>$L$28/'Fixed data'!$C$7</f>
        <v>-5.1214551783220513E-2</v>
      </c>
      <c r="AO37" s="34">
        <f>$L$28/'Fixed data'!$C$7</f>
        <v>-5.1214551783220513E-2</v>
      </c>
      <c r="AP37" s="34">
        <f>$L$28/'Fixed data'!$C$7</f>
        <v>-5.1214551783220513E-2</v>
      </c>
      <c r="AQ37" s="34">
        <f>$L$28/'Fixed data'!$C$7</f>
        <v>-5.1214551783220513E-2</v>
      </c>
      <c r="AR37" s="34">
        <f>$L$28/'Fixed data'!$C$7</f>
        <v>-5.1214551783220513E-2</v>
      </c>
      <c r="AS37" s="34">
        <f>$L$28/'Fixed data'!$C$7</f>
        <v>-5.1214551783220513E-2</v>
      </c>
      <c r="AT37" s="34">
        <f>$L$28/'Fixed data'!$C$7</f>
        <v>-5.1214551783220513E-2</v>
      </c>
      <c r="AU37" s="34">
        <f>$L$28/'Fixed data'!$C$7</f>
        <v>-5.1214551783220513E-2</v>
      </c>
      <c r="AV37" s="34">
        <f>$L$28/'Fixed data'!$C$7</f>
        <v>-5.1214551783220513E-2</v>
      </c>
      <c r="AW37" s="34">
        <f>$L$28/'Fixed data'!$C$7</f>
        <v>-5.1214551783220513E-2</v>
      </c>
      <c r="AX37" s="34">
        <f>$L$28/'Fixed data'!$C$7</f>
        <v>-5.1214551783220513E-2</v>
      </c>
      <c r="AY37" s="34">
        <f>$L$28/'Fixed data'!$C$7</f>
        <v>-5.1214551783220513E-2</v>
      </c>
      <c r="AZ37" s="34">
        <f>$L$28/'Fixed data'!$C$7</f>
        <v>-5.1214551783220513E-2</v>
      </c>
      <c r="BA37" s="34">
        <f>$L$28/'Fixed data'!$C$7</f>
        <v>-5.1214551783220513E-2</v>
      </c>
      <c r="BB37" s="34">
        <f>$L$28/'Fixed data'!$C$7</f>
        <v>-5.1214551783220513E-2</v>
      </c>
      <c r="BC37" s="34">
        <f>$L$28/'Fixed data'!$C$7</f>
        <v>-5.1214551783220513E-2</v>
      </c>
      <c r="BD37" s="34">
        <f>$L$28/'Fixed data'!$C$7</f>
        <v>-5.1214551783220513E-2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5.9948920274476077E-2</v>
      </c>
      <c r="O38" s="34">
        <f>$M$28/'Fixed data'!$C$7</f>
        <v>5.9948920274476077E-2</v>
      </c>
      <c r="P38" s="34">
        <f>$M$28/'Fixed data'!$C$7</f>
        <v>5.9948920274476077E-2</v>
      </c>
      <c r="Q38" s="34">
        <f>$M$28/'Fixed data'!$C$7</f>
        <v>5.9948920274476077E-2</v>
      </c>
      <c r="R38" s="34">
        <f>$M$28/'Fixed data'!$C$7</f>
        <v>5.9948920274476077E-2</v>
      </c>
      <c r="S38" s="34">
        <f>$M$28/'Fixed data'!$C$7</f>
        <v>5.9948920274476077E-2</v>
      </c>
      <c r="T38" s="34">
        <f>$M$28/'Fixed data'!$C$7</f>
        <v>5.9948920274476077E-2</v>
      </c>
      <c r="U38" s="34">
        <f>$M$28/'Fixed data'!$C$7</f>
        <v>5.9948920274476077E-2</v>
      </c>
      <c r="V38" s="34">
        <f>$M$28/'Fixed data'!$C$7</f>
        <v>5.9948920274476077E-2</v>
      </c>
      <c r="W38" s="34">
        <f>$M$28/'Fixed data'!$C$7</f>
        <v>5.9948920274476077E-2</v>
      </c>
      <c r="X38" s="34">
        <f>$M$28/'Fixed data'!$C$7</f>
        <v>5.9948920274476077E-2</v>
      </c>
      <c r="Y38" s="34">
        <f>$M$28/'Fixed data'!$C$7</f>
        <v>5.9948920274476077E-2</v>
      </c>
      <c r="Z38" s="34">
        <f>$M$28/'Fixed data'!$C$7</f>
        <v>5.9948920274476077E-2</v>
      </c>
      <c r="AA38" s="34">
        <f>$M$28/'Fixed data'!$C$7</f>
        <v>5.9948920274476077E-2</v>
      </c>
      <c r="AB38" s="34">
        <f>$M$28/'Fixed data'!$C$7</f>
        <v>5.9948920274476077E-2</v>
      </c>
      <c r="AC38" s="34">
        <f>$M$28/'Fixed data'!$C$7</f>
        <v>5.9948920274476077E-2</v>
      </c>
      <c r="AD38" s="34">
        <f>$M$28/'Fixed data'!$C$7</f>
        <v>5.9948920274476077E-2</v>
      </c>
      <c r="AE38" s="34">
        <f>$M$28/'Fixed data'!$C$7</f>
        <v>5.9948920274476077E-2</v>
      </c>
      <c r="AF38" s="34">
        <f>$M$28/'Fixed data'!$C$7</f>
        <v>5.9948920274476077E-2</v>
      </c>
      <c r="AG38" s="34">
        <f>$M$28/'Fixed data'!$C$7</f>
        <v>5.9948920274476077E-2</v>
      </c>
      <c r="AH38" s="34">
        <f>$M$28/'Fixed data'!$C$7</f>
        <v>5.9948920274476077E-2</v>
      </c>
      <c r="AI38" s="34">
        <f>$M$28/'Fixed data'!$C$7</f>
        <v>5.9948920274476077E-2</v>
      </c>
      <c r="AJ38" s="34">
        <f>$M$28/'Fixed data'!$C$7</f>
        <v>5.9948920274476077E-2</v>
      </c>
      <c r="AK38" s="34">
        <f>$M$28/'Fixed data'!$C$7</f>
        <v>5.9948920274476077E-2</v>
      </c>
      <c r="AL38" s="34">
        <f>$M$28/'Fixed data'!$C$7</f>
        <v>5.9948920274476077E-2</v>
      </c>
      <c r="AM38" s="34">
        <f>$M$28/'Fixed data'!$C$7</f>
        <v>5.9948920274476077E-2</v>
      </c>
      <c r="AN38" s="34">
        <f>$M$28/'Fixed data'!$C$7</f>
        <v>5.9948920274476077E-2</v>
      </c>
      <c r="AO38" s="34">
        <f>$M$28/'Fixed data'!$C$7</f>
        <v>5.9948920274476077E-2</v>
      </c>
      <c r="AP38" s="34">
        <f>$M$28/'Fixed data'!$C$7</f>
        <v>5.9948920274476077E-2</v>
      </c>
      <c r="AQ38" s="34">
        <f>$M$28/'Fixed data'!$C$7</f>
        <v>5.9948920274476077E-2</v>
      </c>
      <c r="AR38" s="34">
        <f>$M$28/'Fixed data'!$C$7</f>
        <v>5.9948920274476077E-2</v>
      </c>
      <c r="AS38" s="34">
        <f>$M$28/'Fixed data'!$C$7</f>
        <v>5.9948920274476077E-2</v>
      </c>
      <c r="AT38" s="34">
        <f>$M$28/'Fixed data'!$C$7</f>
        <v>5.9948920274476077E-2</v>
      </c>
      <c r="AU38" s="34">
        <f>$M$28/'Fixed data'!$C$7</f>
        <v>5.9948920274476077E-2</v>
      </c>
      <c r="AV38" s="34">
        <f>$M$28/'Fixed data'!$C$7</f>
        <v>5.9948920274476077E-2</v>
      </c>
      <c r="AW38" s="34">
        <f>$M$28/'Fixed data'!$C$7</f>
        <v>5.9948920274476077E-2</v>
      </c>
      <c r="AX38" s="34">
        <f>$M$28/'Fixed data'!$C$7</f>
        <v>5.9948920274476077E-2</v>
      </c>
      <c r="AY38" s="34">
        <f>$M$28/'Fixed data'!$C$7</f>
        <v>5.9948920274476077E-2</v>
      </c>
      <c r="AZ38" s="34">
        <f>$M$28/'Fixed data'!$C$7</f>
        <v>5.9948920274476077E-2</v>
      </c>
      <c r="BA38" s="34">
        <f>$M$28/'Fixed data'!$C$7</f>
        <v>5.9948920274476077E-2</v>
      </c>
      <c r="BB38" s="34">
        <f>$M$28/'Fixed data'!$C$7</f>
        <v>5.9948920274476077E-2</v>
      </c>
      <c r="BC38" s="34">
        <f>$M$28/'Fixed data'!$C$7</f>
        <v>5.9948920274476077E-2</v>
      </c>
      <c r="BD38" s="34">
        <f>$M$28/'Fixed data'!$C$7</f>
        <v>5.9948920274476077E-2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6.7575503443283808E-2</v>
      </c>
      <c r="P39" s="34">
        <f>$N$28/'Fixed data'!$C$7</f>
        <v>6.7575503443283808E-2</v>
      </c>
      <c r="Q39" s="34">
        <f>$N$28/'Fixed data'!$C$7</f>
        <v>6.7575503443283808E-2</v>
      </c>
      <c r="R39" s="34">
        <f>$N$28/'Fixed data'!$C$7</f>
        <v>6.7575503443283808E-2</v>
      </c>
      <c r="S39" s="34">
        <f>$N$28/'Fixed data'!$C$7</f>
        <v>6.7575503443283808E-2</v>
      </c>
      <c r="T39" s="34">
        <f>$N$28/'Fixed data'!$C$7</f>
        <v>6.7575503443283808E-2</v>
      </c>
      <c r="U39" s="34">
        <f>$N$28/'Fixed data'!$C$7</f>
        <v>6.7575503443283808E-2</v>
      </c>
      <c r="V39" s="34">
        <f>$N$28/'Fixed data'!$C$7</f>
        <v>6.7575503443283808E-2</v>
      </c>
      <c r="W39" s="34">
        <f>$N$28/'Fixed data'!$C$7</f>
        <v>6.7575503443283808E-2</v>
      </c>
      <c r="X39" s="34">
        <f>$N$28/'Fixed data'!$C$7</f>
        <v>6.7575503443283808E-2</v>
      </c>
      <c r="Y39" s="34">
        <f>$N$28/'Fixed data'!$C$7</f>
        <v>6.7575503443283808E-2</v>
      </c>
      <c r="Z39" s="34">
        <f>$N$28/'Fixed data'!$C$7</f>
        <v>6.7575503443283808E-2</v>
      </c>
      <c r="AA39" s="34">
        <f>$N$28/'Fixed data'!$C$7</f>
        <v>6.7575503443283808E-2</v>
      </c>
      <c r="AB39" s="34">
        <f>$N$28/'Fixed data'!$C$7</f>
        <v>6.7575503443283808E-2</v>
      </c>
      <c r="AC39" s="34">
        <f>$N$28/'Fixed data'!$C$7</f>
        <v>6.7575503443283808E-2</v>
      </c>
      <c r="AD39" s="34">
        <f>$N$28/'Fixed data'!$C$7</f>
        <v>6.7575503443283808E-2</v>
      </c>
      <c r="AE39" s="34">
        <f>$N$28/'Fixed data'!$C$7</f>
        <v>6.7575503443283808E-2</v>
      </c>
      <c r="AF39" s="34">
        <f>$N$28/'Fixed data'!$C$7</f>
        <v>6.7575503443283808E-2</v>
      </c>
      <c r="AG39" s="34">
        <f>$N$28/'Fixed data'!$C$7</f>
        <v>6.7575503443283808E-2</v>
      </c>
      <c r="AH39" s="34">
        <f>$N$28/'Fixed data'!$C$7</f>
        <v>6.7575503443283808E-2</v>
      </c>
      <c r="AI39" s="34">
        <f>$N$28/'Fixed data'!$C$7</f>
        <v>6.7575503443283808E-2</v>
      </c>
      <c r="AJ39" s="34">
        <f>$N$28/'Fixed data'!$C$7</f>
        <v>6.7575503443283808E-2</v>
      </c>
      <c r="AK39" s="34">
        <f>$N$28/'Fixed data'!$C$7</f>
        <v>6.7575503443283808E-2</v>
      </c>
      <c r="AL39" s="34">
        <f>$N$28/'Fixed data'!$C$7</f>
        <v>6.7575503443283808E-2</v>
      </c>
      <c r="AM39" s="34">
        <f>$N$28/'Fixed data'!$C$7</f>
        <v>6.7575503443283808E-2</v>
      </c>
      <c r="AN39" s="34">
        <f>$N$28/'Fixed data'!$C$7</f>
        <v>6.7575503443283808E-2</v>
      </c>
      <c r="AO39" s="34">
        <f>$N$28/'Fixed data'!$C$7</f>
        <v>6.7575503443283808E-2</v>
      </c>
      <c r="AP39" s="34">
        <f>$N$28/'Fixed data'!$C$7</f>
        <v>6.7575503443283808E-2</v>
      </c>
      <c r="AQ39" s="34">
        <f>$N$28/'Fixed data'!$C$7</f>
        <v>6.7575503443283808E-2</v>
      </c>
      <c r="AR39" s="34">
        <f>$N$28/'Fixed data'!$C$7</f>
        <v>6.7575503443283808E-2</v>
      </c>
      <c r="AS39" s="34">
        <f>$N$28/'Fixed data'!$C$7</f>
        <v>6.7575503443283808E-2</v>
      </c>
      <c r="AT39" s="34">
        <f>$N$28/'Fixed data'!$C$7</f>
        <v>6.7575503443283808E-2</v>
      </c>
      <c r="AU39" s="34">
        <f>$N$28/'Fixed data'!$C$7</f>
        <v>6.7575503443283808E-2</v>
      </c>
      <c r="AV39" s="34">
        <f>$N$28/'Fixed data'!$C$7</f>
        <v>6.7575503443283808E-2</v>
      </c>
      <c r="AW39" s="34">
        <f>$N$28/'Fixed data'!$C$7</f>
        <v>6.7575503443283808E-2</v>
      </c>
      <c r="AX39" s="34">
        <f>$N$28/'Fixed data'!$C$7</f>
        <v>6.7575503443283808E-2</v>
      </c>
      <c r="AY39" s="34">
        <f>$N$28/'Fixed data'!$C$7</f>
        <v>6.7575503443283808E-2</v>
      </c>
      <c r="AZ39" s="34">
        <f>$N$28/'Fixed data'!$C$7</f>
        <v>6.7575503443283808E-2</v>
      </c>
      <c r="BA39" s="34">
        <f>$N$28/'Fixed data'!$C$7</f>
        <v>6.7575503443283808E-2</v>
      </c>
      <c r="BB39" s="34">
        <f>$N$28/'Fixed data'!$C$7</f>
        <v>6.7575503443283808E-2</v>
      </c>
      <c r="BC39" s="34">
        <f>$N$28/'Fixed data'!$C$7</f>
        <v>6.7575503443283808E-2</v>
      </c>
      <c r="BD39" s="34">
        <f>$N$28/'Fixed data'!$C$7</f>
        <v>6.7575503443283808E-2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7.5202086612091532E-2</v>
      </c>
      <c r="Q40" s="34">
        <f>$O$28/'Fixed data'!$C$7</f>
        <v>7.5202086612091532E-2</v>
      </c>
      <c r="R40" s="34">
        <f>$O$28/'Fixed data'!$C$7</f>
        <v>7.5202086612091532E-2</v>
      </c>
      <c r="S40" s="34">
        <f>$O$28/'Fixed data'!$C$7</f>
        <v>7.5202086612091532E-2</v>
      </c>
      <c r="T40" s="34">
        <f>$O$28/'Fixed data'!$C$7</f>
        <v>7.5202086612091532E-2</v>
      </c>
      <c r="U40" s="34">
        <f>$O$28/'Fixed data'!$C$7</f>
        <v>7.5202086612091532E-2</v>
      </c>
      <c r="V40" s="34">
        <f>$O$28/'Fixed data'!$C$7</f>
        <v>7.5202086612091532E-2</v>
      </c>
      <c r="W40" s="34">
        <f>$O$28/'Fixed data'!$C$7</f>
        <v>7.5202086612091532E-2</v>
      </c>
      <c r="X40" s="34">
        <f>$O$28/'Fixed data'!$C$7</f>
        <v>7.5202086612091532E-2</v>
      </c>
      <c r="Y40" s="34">
        <f>$O$28/'Fixed data'!$C$7</f>
        <v>7.5202086612091532E-2</v>
      </c>
      <c r="Z40" s="34">
        <f>$O$28/'Fixed data'!$C$7</f>
        <v>7.5202086612091532E-2</v>
      </c>
      <c r="AA40" s="34">
        <f>$O$28/'Fixed data'!$C$7</f>
        <v>7.5202086612091532E-2</v>
      </c>
      <c r="AB40" s="34">
        <f>$O$28/'Fixed data'!$C$7</f>
        <v>7.5202086612091532E-2</v>
      </c>
      <c r="AC40" s="34">
        <f>$O$28/'Fixed data'!$C$7</f>
        <v>7.5202086612091532E-2</v>
      </c>
      <c r="AD40" s="34">
        <f>$O$28/'Fixed data'!$C$7</f>
        <v>7.5202086612091532E-2</v>
      </c>
      <c r="AE40" s="34">
        <f>$O$28/'Fixed data'!$C$7</f>
        <v>7.5202086612091532E-2</v>
      </c>
      <c r="AF40" s="34">
        <f>$O$28/'Fixed data'!$C$7</f>
        <v>7.5202086612091532E-2</v>
      </c>
      <c r="AG40" s="34">
        <f>$O$28/'Fixed data'!$C$7</f>
        <v>7.5202086612091532E-2</v>
      </c>
      <c r="AH40" s="34">
        <f>$O$28/'Fixed data'!$C$7</f>
        <v>7.5202086612091532E-2</v>
      </c>
      <c r="AI40" s="34">
        <f>$O$28/'Fixed data'!$C$7</f>
        <v>7.5202086612091532E-2</v>
      </c>
      <c r="AJ40" s="34">
        <f>$O$28/'Fixed data'!$C$7</f>
        <v>7.5202086612091532E-2</v>
      </c>
      <c r="AK40" s="34">
        <f>$O$28/'Fixed data'!$C$7</f>
        <v>7.5202086612091532E-2</v>
      </c>
      <c r="AL40" s="34">
        <f>$O$28/'Fixed data'!$C$7</f>
        <v>7.5202086612091532E-2</v>
      </c>
      <c r="AM40" s="34">
        <f>$O$28/'Fixed data'!$C$7</f>
        <v>7.5202086612091532E-2</v>
      </c>
      <c r="AN40" s="34">
        <f>$O$28/'Fixed data'!$C$7</f>
        <v>7.5202086612091532E-2</v>
      </c>
      <c r="AO40" s="34">
        <f>$O$28/'Fixed data'!$C$7</f>
        <v>7.5202086612091532E-2</v>
      </c>
      <c r="AP40" s="34">
        <f>$O$28/'Fixed data'!$C$7</f>
        <v>7.5202086612091532E-2</v>
      </c>
      <c r="AQ40" s="34">
        <f>$O$28/'Fixed data'!$C$7</f>
        <v>7.5202086612091532E-2</v>
      </c>
      <c r="AR40" s="34">
        <f>$O$28/'Fixed data'!$C$7</f>
        <v>7.5202086612091532E-2</v>
      </c>
      <c r="AS40" s="34">
        <f>$O$28/'Fixed data'!$C$7</f>
        <v>7.5202086612091532E-2</v>
      </c>
      <c r="AT40" s="34">
        <f>$O$28/'Fixed data'!$C$7</f>
        <v>7.5202086612091532E-2</v>
      </c>
      <c r="AU40" s="34">
        <f>$O$28/'Fixed data'!$C$7</f>
        <v>7.5202086612091532E-2</v>
      </c>
      <c r="AV40" s="34">
        <f>$O$28/'Fixed data'!$C$7</f>
        <v>7.5202086612091532E-2</v>
      </c>
      <c r="AW40" s="34">
        <f>$O$28/'Fixed data'!$C$7</f>
        <v>7.5202086612091532E-2</v>
      </c>
      <c r="AX40" s="34">
        <f>$O$28/'Fixed data'!$C$7</f>
        <v>7.5202086612091532E-2</v>
      </c>
      <c r="AY40" s="34">
        <f>$O$28/'Fixed data'!$C$7</f>
        <v>7.5202086612091532E-2</v>
      </c>
      <c r="AZ40" s="34">
        <f>$O$28/'Fixed data'!$C$7</f>
        <v>7.5202086612091532E-2</v>
      </c>
      <c r="BA40" s="34">
        <f>$O$28/'Fixed data'!$C$7</f>
        <v>7.5202086612091532E-2</v>
      </c>
      <c r="BB40" s="34">
        <f>$O$28/'Fixed data'!$C$7</f>
        <v>7.5202086612091532E-2</v>
      </c>
      <c r="BC40" s="34">
        <f>$O$28/'Fixed data'!$C$7</f>
        <v>7.5202086612091532E-2</v>
      </c>
      <c r="BD40" s="34">
        <f>$O$28/'Fixed data'!$C$7</f>
        <v>7.5202086612091532E-2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8.2828669780899256E-2</v>
      </c>
      <c r="R41" s="34">
        <f>$P$28/'Fixed data'!$C$7</f>
        <v>8.2828669780899256E-2</v>
      </c>
      <c r="S41" s="34">
        <f>$P$28/'Fixed data'!$C$7</f>
        <v>8.2828669780899256E-2</v>
      </c>
      <c r="T41" s="34">
        <f>$P$28/'Fixed data'!$C$7</f>
        <v>8.2828669780899256E-2</v>
      </c>
      <c r="U41" s="34">
        <f>$P$28/'Fixed data'!$C$7</f>
        <v>8.2828669780899256E-2</v>
      </c>
      <c r="V41" s="34">
        <f>$P$28/'Fixed data'!$C$7</f>
        <v>8.2828669780899256E-2</v>
      </c>
      <c r="W41" s="34">
        <f>$P$28/'Fixed data'!$C$7</f>
        <v>8.2828669780899256E-2</v>
      </c>
      <c r="X41" s="34">
        <f>$P$28/'Fixed data'!$C$7</f>
        <v>8.2828669780899256E-2</v>
      </c>
      <c r="Y41" s="34">
        <f>$P$28/'Fixed data'!$C$7</f>
        <v>8.2828669780899256E-2</v>
      </c>
      <c r="Z41" s="34">
        <f>$P$28/'Fixed data'!$C$7</f>
        <v>8.2828669780899256E-2</v>
      </c>
      <c r="AA41" s="34">
        <f>$P$28/'Fixed data'!$C$7</f>
        <v>8.2828669780899256E-2</v>
      </c>
      <c r="AB41" s="34">
        <f>$P$28/'Fixed data'!$C$7</f>
        <v>8.2828669780899256E-2</v>
      </c>
      <c r="AC41" s="34">
        <f>$P$28/'Fixed data'!$C$7</f>
        <v>8.2828669780899256E-2</v>
      </c>
      <c r="AD41" s="34">
        <f>$P$28/'Fixed data'!$C$7</f>
        <v>8.2828669780899256E-2</v>
      </c>
      <c r="AE41" s="34">
        <f>$P$28/'Fixed data'!$C$7</f>
        <v>8.2828669780899256E-2</v>
      </c>
      <c r="AF41" s="34">
        <f>$P$28/'Fixed data'!$C$7</f>
        <v>8.2828669780899256E-2</v>
      </c>
      <c r="AG41" s="34">
        <f>$P$28/'Fixed data'!$C$7</f>
        <v>8.2828669780899256E-2</v>
      </c>
      <c r="AH41" s="34">
        <f>$P$28/'Fixed data'!$C$7</f>
        <v>8.2828669780899256E-2</v>
      </c>
      <c r="AI41" s="34">
        <f>$P$28/'Fixed data'!$C$7</f>
        <v>8.2828669780899256E-2</v>
      </c>
      <c r="AJ41" s="34">
        <f>$P$28/'Fixed data'!$C$7</f>
        <v>8.2828669780899256E-2</v>
      </c>
      <c r="AK41" s="34">
        <f>$P$28/'Fixed data'!$C$7</f>
        <v>8.2828669780899256E-2</v>
      </c>
      <c r="AL41" s="34">
        <f>$P$28/'Fixed data'!$C$7</f>
        <v>8.2828669780899256E-2</v>
      </c>
      <c r="AM41" s="34">
        <f>$P$28/'Fixed data'!$C$7</f>
        <v>8.2828669780899256E-2</v>
      </c>
      <c r="AN41" s="34">
        <f>$P$28/'Fixed data'!$C$7</f>
        <v>8.2828669780899256E-2</v>
      </c>
      <c r="AO41" s="34">
        <f>$P$28/'Fixed data'!$C$7</f>
        <v>8.2828669780899256E-2</v>
      </c>
      <c r="AP41" s="34">
        <f>$P$28/'Fixed data'!$C$7</f>
        <v>8.2828669780899256E-2</v>
      </c>
      <c r="AQ41" s="34">
        <f>$P$28/'Fixed data'!$C$7</f>
        <v>8.2828669780899256E-2</v>
      </c>
      <c r="AR41" s="34">
        <f>$P$28/'Fixed data'!$C$7</f>
        <v>8.2828669780899256E-2</v>
      </c>
      <c r="AS41" s="34">
        <f>$P$28/'Fixed data'!$C$7</f>
        <v>8.2828669780899256E-2</v>
      </c>
      <c r="AT41" s="34">
        <f>$P$28/'Fixed data'!$C$7</f>
        <v>8.2828669780899256E-2</v>
      </c>
      <c r="AU41" s="34">
        <f>$P$28/'Fixed data'!$C$7</f>
        <v>8.2828669780899256E-2</v>
      </c>
      <c r="AV41" s="34">
        <f>$P$28/'Fixed data'!$C$7</f>
        <v>8.2828669780899256E-2</v>
      </c>
      <c r="AW41" s="34">
        <f>$P$28/'Fixed data'!$C$7</f>
        <v>8.2828669780899256E-2</v>
      </c>
      <c r="AX41" s="34">
        <f>$P$28/'Fixed data'!$C$7</f>
        <v>8.2828669780899256E-2</v>
      </c>
      <c r="AY41" s="34">
        <f>$P$28/'Fixed data'!$C$7</f>
        <v>8.2828669780899256E-2</v>
      </c>
      <c r="AZ41" s="34">
        <f>$P$28/'Fixed data'!$C$7</f>
        <v>8.2828669780899256E-2</v>
      </c>
      <c r="BA41" s="34">
        <f>$P$28/'Fixed data'!$C$7</f>
        <v>8.2828669780899256E-2</v>
      </c>
      <c r="BB41" s="34">
        <f>$P$28/'Fixed data'!$C$7</f>
        <v>8.2828669780899256E-2</v>
      </c>
      <c r="BC41" s="34">
        <f>$P$28/'Fixed data'!$C$7</f>
        <v>8.2828669780899256E-2</v>
      </c>
      <c r="BD41" s="34">
        <f>$P$28/'Fixed data'!$C$7</f>
        <v>8.2828669780899256E-2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9.0455252949706993E-2</v>
      </c>
      <c r="S42" s="34">
        <f>$Q$28/'Fixed data'!$C$7</f>
        <v>9.0455252949706993E-2</v>
      </c>
      <c r="T42" s="34">
        <f>$Q$28/'Fixed data'!$C$7</f>
        <v>9.0455252949706993E-2</v>
      </c>
      <c r="U42" s="34">
        <f>$Q$28/'Fixed data'!$C$7</f>
        <v>9.0455252949706993E-2</v>
      </c>
      <c r="V42" s="34">
        <f>$Q$28/'Fixed data'!$C$7</f>
        <v>9.0455252949706993E-2</v>
      </c>
      <c r="W42" s="34">
        <f>$Q$28/'Fixed data'!$C$7</f>
        <v>9.0455252949706993E-2</v>
      </c>
      <c r="X42" s="34">
        <f>$Q$28/'Fixed data'!$C$7</f>
        <v>9.0455252949706993E-2</v>
      </c>
      <c r="Y42" s="34">
        <f>$Q$28/'Fixed data'!$C$7</f>
        <v>9.0455252949706993E-2</v>
      </c>
      <c r="Z42" s="34">
        <f>$Q$28/'Fixed data'!$C$7</f>
        <v>9.0455252949706993E-2</v>
      </c>
      <c r="AA42" s="34">
        <f>$Q$28/'Fixed data'!$C$7</f>
        <v>9.0455252949706993E-2</v>
      </c>
      <c r="AB42" s="34">
        <f>$Q$28/'Fixed data'!$C$7</f>
        <v>9.0455252949706993E-2</v>
      </c>
      <c r="AC42" s="34">
        <f>$Q$28/'Fixed data'!$C$7</f>
        <v>9.0455252949706993E-2</v>
      </c>
      <c r="AD42" s="34">
        <f>$Q$28/'Fixed data'!$C$7</f>
        <v>9.0455252949706993E-2</v>
      </c>
      <c r="AE42" s="34">
        <f>$Q$28/'Fixed data'!$C$7</f>
        <v>9.0455252949706993E-2</v>
      </c>
      <c r="AF42" s="34">
        <f>$Q$28/'Fixed data'!$C$7</f>
        <v>9.0455252949706993E-2</v>
      </c>
      <c r="AG42" s="34">
        <f>$Q$28/'Fixed data'!$C$7</f>
        <v>9.0455252949706993E-2</v>
      </c>
      <c r="AH42" s="34">
        <f>$Q$28/'Fixed data'!$C$7</f>
        <v>9.0455252949706993E-2</v>
      </c>
      <c r="AI42" s="34">
        <f>$Q$28/'Fixed data'!$C$7</f>
        <v>9.0455252949706993E-2</v>
      </c>
      <c r="AJ42" s="34">
        <f>$Q$28/'Fixed data'!$C$7</f>
        <v>9.0455252949706993E-2</v>
      </c>
      <c r="AK42" s="34">
        <f>$Q$28/'Fixed data'!$C$7</f>
        <v>9.0455252949706993E-2</v>
      </c>
      <c r="AL42" s="34">
        <f>$Q$28/'Fixed data'!$C$7</f>
        <v>9.0455252949706993E-2</v>
      </c>
      <c r="AM42" s="34">
        <f>$Q$28/'Fixed data'!$C$7</f>
        <v>9.0455252949706993E-2</v>
      </c>
      <c r="AN42" s="34">
        <f>$Q$28/'Fixed data'!$C$7</f>
        <v>9.0455252949706993E-2</v>
      </c>
      <c r="AO42" s="34">
        <f>$Q$28/'Fixed data'!$C$7</f>
        <v>9.0455252949706993E-2</v>
      </c>
      <c r="AP42" s="34">
        <f>$Q$28/'Fixed data'!$C$7</f>
        <v>9.0455252949706993E-2</v>
      </c>
      <c r="AQ42" s="34">
        <f>$Q$28/'Fixed data'!$C$7</f>
        <v>9.0455252949706993E-2</v>
      </c>
      <c r="AR42" s="34">
        <f>$Q$28/'Fixed data'!$C$7</f>
        <v>9.0455252949706993E-2</v>
      </c>
      <c r="AS42" s="34">
        <f>$Q$28/'Fixed data'!$C$7</f>
        <v>9.0455252949706993E-2</v>
      </c>
      <c r="AT42" s="34">
        <f>$Q$28/'Fixed data'!$C$7</f>
        <v>9.0455252949706993E-2</v>
      </c>
      <c r="AU42" s="34">
        <f>$Q$28/'Fixed data'!$C$7</f>
        <v>9.0455252949706993E-2</v>
      </c>
      <c r="AV42" s="34">
        <f>$Q$28/'Fixed data'!$C$7</f>
        <v>9.0455252949706993E-2</v>
      </c>
      <c r="AW42" s="34">
        <f>$Q$28/'Fixed data'!$C$7</f>
        <v>9.0455252949706993E-2</v>
      </c>
      <c r="AX42" s="34">
        <f>$Q$28/'Fixed data'!$C$7</f>
        <v>9.0455252949706993E-2</v>
      </c>
      <c r="AY42" s="34">
        <f>$Q$28/'Fixed data'!$C$7</f>
        <v>9.0455252949706993E-2</v>
      </c>
      <c r="AZ42" s="34">
        <f>$Q$28/'Fixed data'!$C$7</f>
        <v>9.0455252949706993E-2</v>
      </c>
      <c r="BA42" s="34">
        <f>$Q$28/'Fixed data'!$C$7</f>
        <v>9.0455252949706993E-2</v>
      </c>
      <c r="BB42" s="34">
        <f>$Q$28/'Fixed data'!$C$7</f>
        <v>9.0455252949706993E-2</v>
      </c>
      <c r="BC42" s="34">
        <f>$Q$28/'Fixed data'!$C$7</f>
        <v>9.0455252949706993E-2</v>
      </c>
      <c r="BD42" s="34">
        <f>$Q$28/'Fixed data'!$C$7</f>
        <v>9.0455252949706993E-2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9.8081836118514704E-2</v>
      </c>
      <c r="T43" s="34">
        <f>$R$28/'Fixed data'!$C$7</f>
        <v>9.8081836118514704E-2</v>
      </c>
      <c r="U43" s="34">
        <f>$R$28/'Fixed data'!$C$7</f>
        <v>9.8081836118514704E-2</v>
      </c>
      <c r="V43" s="34">
        <f>$R$28/'Fixed data'!$C$7</f>
        <v>9.8081836118514704E-2</v>
      </c>
      <c r="W43" s="34">
        <f>$R$28/'Fixed data'!$C$7</f>
        <v>9.8081836118514704E-2</v>
      </c>
      <c r="X43" s="34">
        <f>$R$28/'Fixed data'!$C$7</f>
        <v>9.8081836118514704E-2</v>
      </c>
      <c r="Y43" s="34">
        <f>$R$28/'Fixed data'!$C$7</f>
        <v>9.8081836118514704E-2</v>
      </c>
      <c r="Z43" s="34">
        <f>$R$28/'Fixed data'!$C$7</f>
        <v>9.8081836118514704E-2</v>
      </c>
      <c r="AA43" s="34">
        <f>$R$28/'Fixed data'!$C$7</f>
        <v>9.8081836118514704E-2</v>
      </c>
      <c r="AB43" s="34">
        <f>$R$28/'Fixed data'!$C$7</f>
        <v>9.8081836118514704E-2</v>
      </c>
      <c r="AC43" s="34">
        <f>$R$28/'Fixed data'!$C$7</f>
        <v>9.8081836118514704E-2</v>
      </c>
      <c r="AD43" s="34">
        <f>$R$28/'Fixed data'!$C$7</f>
        <v>9.8081836118514704E-2</v>
      </c>
      <c r="AE43" s="34">
        <f>$R$28/'Fixed data'!$C$7</f>
        <v>9.8081836118514704E-2</v>
      </c>
      <c r="AF43" s="34">
        <f>$R$28/'Fixed data'!$C$7</f>
        <v>9.8081836118514704E-2</v>
      </c>
      <c r="AG43" s="34">
        <f>$R$28/'Fixed data'!$C$7</f>
        <v>9.8081836118514704E-2</v>
      </c>
      <c r="AH43" s="34">
        <f>$R$28/'Fixed data'!$C$7</f>
        <v>9.8081836118514704E-2</v>
      </c>
      <c r="AI43" s="34">
        <f>$R$28/'Fixed data'!$C$7</f>
        <v>9.8081836118514704E-2</v>
      </c>
      <c r="AJ43" s="34">
        <f>$R$28/'Fixed data'!$C$7</f>
        <v>9.8081836118514704E-2</v>
      </c>
      <c r="AK43" s="34">
        <f>$R$28/'Fixed data'!$C$7</f>
        <v>9.8081836118514704E-2</v>
      </c>
      <c r="AL43" s="34">
        <f>$R$28/'Fixed data'!$C$7</f>
        <v>9.8081836118514704E-2</v>
      </c>
      <c r="AM43" s="34">
        <f>$R$28/'Fixed data'!$C$7</f>
        <v>9.8081836118514704E-2</v>
      </c>
      <c r="AN43" s="34">
        <f>$R$28/'Fixed data'!$C$7</f>
        <v>9.8081836118514704E-2</v>
      </c>
      <c r="AO43" s="34">
        <f>$R$28/'Fixed data'!$C$7</f>
        <v>9.8081836118514704E-2</v>
      </c>
      <c r="AP43" s="34">
        <f>$R$28/'Fixed data'!$C$7</f>
        <v>9.8081836118514704E-2</v>
      </c>
      <c r="AQ43" s="34">
        <f>$R$28/'Fixed data'!$C$7</f>
        <v>9.8081836118514704E-2</v>
      </c>
      <c r="AR43" s="34">
        <f>$R$28/'Fixed data'!$C$7</f>
        <v>9.8081836118514704E-2</v>
      </c>
      <c r="AS43" s="34">
        <f>$R$28/'Fixed data'!$C$7</f>
        <v>9.8081836118514704E-2</v>
      </c>
      <c r="AT43" s="34">
        <f>$R$28/'Fixed data'!$C$7</f>
        <v>9.8081836118514704E-2</v>
      </c>
      <c r="AU43" s="34">
        <f>$R$28/'Fixed data'!$C$7</f>
        <v>9.8081836118514704E-2</v>
      </c>
      <c r="AV43" s="34">
        <f>$R$28/'Fixed data'!$C$7</f>
        <v>9.8081836118514704E-2</v>
      </c>
      <c r="AW43" s="34">
        <f>$R$28/'Fixed data'!$C$7</f>
        <v>9.8081836118514704E-2</v>
      </c>
      <c r="AX43" s="34">
        <f>$R$28/'Fixed data'!$C$7</f>
        <v>9.8081836118514704E-2</v>
      </c>
      <c r="AY43" s="34">
        <f>$R$28/'Fixed data'!$C$7</f>
        <v>9.8081836118514704E-2</v>
      </c>
      <c r="AZ43" s="34">
        <f>$R$28/'Fixed data'!$C$7</f>
        <v>9.8081836118514704E-2</v>
      </c>
      <c r="BA43" s="34">
        <f>$R$28/'Fixed data'!$C$7</f>
        <v>9.8081836118514704E-2</v>
      </c>
      <c r="BB43" s="34">
        <f>$R$28/'Fixed data'!$C$7</f>
        <v>9.8081836118514704E-2</v>
      </c>
      <c r="BC43" s="34">
        <f>$R$28/'Fixed data'!$C$7</f>
        <v>9.8081836118514704E-2</v>
      </c>
      <c r="BD43" s="34">
        <f>$R$28/'Fixed data'!$C$7</f>
        <v>9.8081836118514704E-2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0.10570841928732244</v>
      </c>
      <c r="U44" s="34">
        <f>$S$28/'Fixed data'!$C$7</f>
        <v>0.10570841928732244</v>
      </c>
      <c r="V44" s="34">
        <f>$S$28/'Fixed data'!$C$7</f>
        <v>0.10570841928732244</v>
      </c>
      <c r="W44" s="34">
        <f>$S$28/'Fixed data'!$C$7</f>
        <v>0.10570841928732244</v>
      </c>
      <c r="X44" s="34">
        <f>$S$28/'Fixed data'!$C$7</f>
        <v>0.10570841928732244</v>
      </c>
      <c r="Y44" s="34">
        <f>$S$28/'Fixed data'!$C$7</f>
        <v>0.10570841928732244</v>
      </c>
      <c r="Z44" s="34">
        <f>$S$28/'Fixed data'!$C$7</f>
        <v>0.10570841928732244</v>
      </c>
      <c r="AA44" s="34">
        <f>$S$28/'Fixed data'!$C$7</f>
        <v>0.10570841928732244</v>
      </c>
      <c r="AB44" s="34">
        <f>$S$28/'Fixed data'!$C$7</f>
        <v>0.10570841928732244</v>
      </c>
      <c r="AC44" s="34">
        <f>$S$28/'Fixed data'!$C$7</f>
        <v>0.10570841928732244</v>
      </c>
      <c r="AD44" s="34">
        <f>$S$28/'Fixed data'!$C$7</f>
        <v>0.10570841928732244</v>
      </c>
      <c r="AE44" s="34">
        <f>$S$28/'Fixed data'!$C$7</f>
        <v>0.10570841928732244</v>
      </c>
      <c r="AF44" s="34">
        <f>$S$28/'Fixed data'!$C$7</f>
        <v>0.10570841928732244</v>
      </c>
      <c r="AG44" s="34">
        <f>$S$28/'Fixed data'!$C$7</f>
        <v>0.10570841928732244</v>
      </c>
      <c r="AH44" s="34">
        <f>$S$28/'Fixed data'!$C$7</f>
        <v>0.10570841928732244</v>
      </c>
      <c r="AI44" s="34">
        <f>$S$28/'Fixed data'!$C$7</f>
        <v>0.10570841928732244</v>
      </c>
      <c r="AJ44" s="34">
        <f>$S$28/'Fixed data'!$C$7</f>
        <v>0.10570841928732244</v>
      </c>
      <c r="AK44" s="34">
        <f>$S$28/'Fixed data'!$C$7</f>
        <v>0.10570841928732244</v>
      </c>
      <c r="AL44" s="34">
        <f>$S$28/'Fixed data'!$C$7</f>
        <v>0.10570841928732244</v>
      </c>
      <c r="AM44" s="34">
        <f>$S$28/'Fixed data'!$C$7</f>
        <v>0.10570841928732244</v>
      </c>
      <c r="AN44" s="34">
        <f>$S$28/'Fixed data'!$C$7</f>
        <v>0.10570841928732244</v>
      </c>
      <c r="AO44" s="34">
        <f>$S$28/'Fixed data'!$C$7</f>
        <v>0.10570841928732244</v>
      </c>
      <c r="AP44" s="34">
        <f>$S$28/'Fixed data'!$C$7</f>
        <v>0.10570841928732244</v>
      </c>
      <c r="AQ44" s="34">
        <f>$S$28/'Fixed data'!$C$7</f>
        <v>0.10570841928732244</v>
      </c>
      <c r="AR44" s="34">
        <f>$S$28/'Fixed data'!$C$7</f>
        <v>0.10570841928732244</v>
      </c>
      <c r="AS44" s="34">
        <f>$S$28/'Fixed data'!$C$7</f>
        <v>0.10570841928732244</v>
      </c>
      <c r="AT44" s="34">
        <f>$S$28/'Fixed data'!$C$7</f>
        <v>0.10570841928732244</v>
      </c>
      <c r="AU44" s="34">
        <f>$S$28/'Fixed data'!$C$7</f>
        <v>0.10570841928732244</v>
      </c>
      <c r="AV44" s="34">
        <f>$S$28/'Fixed data'!$C$7</f>
        <v>0.10570841928732244</v>
      </c>
      <c r="AW44" s="34">
        <f>$S$28/'Fixed data'!$C$7</f>
        <v>0.10570841928732244</v>
      </c>
      <c r="AX44" s="34">
        <f>$S$28/'Fixed data'!$C$7</f>
        <v>0.10570841928732244</v>
      </c>
      <c r="AY44" s="34">
        <f>$S$28/'Fixed data'!$C$7</f>
        <v>0.10570841928732244</v>
      </c>
      <c r="AZ44" s="34">
        <f>$S$28/'Fixed data'!$C$7</f>
        <v>0.10570841928732244</v>
      </c>
      <c r="BA44" s="34">
        <f>$S$28/'Fixed data'!$C$7</f>
        <v>0.10570841928732244</v>
      </c>
      <c r="BB44" s="34">
        <f>$S$28/'Fixed data'!$C$7</f>
        <v>0.10570841928732244</v>
      </c>
      <c r="BC44" s="34">
        <f>$S$28/'Fixed data'!$C$7</f>
        <v>0.10570841928732244</v>
      </c>
      <c r="BD44" s="34">
        <f>$S$28/'Fixed data'!$C$7</f>
        <v>0.10570841928732244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0.11333500245613012</v>
      </c>
      <c r="V45" s="34">
        <f>$T$28/'Fixed data'!$C$7</f>
        <v>0.11333500245613012</v>
      </c>
      <c r="W45" s="34">
        <f>$T$28/'Fixed data'!$C$7</f>
        <v>0.11333500245613012</v>
      </c>
      <c r="X45" s="34">
        <f>$T$28/'Fixed data'!$C$7</f>
        <v>0.11333500245613012</v>
      </c>
      <c r="Y45" s="34">
        <f>$T$28/'Fixed data'!$C$7</f>
        <v>0.11333500245613012</v>
      </c>
      <c r="Z45" s="34">
        <f>$T$28/'Fixed data'!$C$7</f>
        <v>0.11333500245613012</v>
      </c>
      <c r="AA45" s="34">
        <f>$T$28/'Fixed data'!$C$7</f>
        <v>0.11333500245613012</v>
      </c>
      <c r="AB45" s="34">
        <f>$T$28/'Fixed data'!$C$7</f>
        <v>0.11333500245613012</v>
      </c>
      <c r="AC45" s="34">
        <f>$T$28/'Fixed data'!$C$7</f>
        <v>0.11333500245613012</v>
      </c>
      <c r="AD45" s="34">
        <f>$T$28/'Fixed data'!$C$7</f>
        <v>0.11333500245613012</v>
      </c>
      <c r="AE45" s="34">
        <f>$T$28/'Fixed data'!$C$7</f>
        <v>0.11333500245613012</v>
      </c>
      <c r="AF45" s="34">
        <f>$T$28/'Fixed data'!$C$7</f>
        <v>0.11333500245613012</v>
      </c>
      <c r="AG45" s="34">
        <f>$T$28/'Fixed data'!$C$7</f>
        <v>0.11333500245613012</v>
      </c>
      <c r="AH45" s="34">
        <f>$T$28/'Fixed data'!$C$7</f>
        <v>0.11333500245613012</v>
      </c>
      <c r="AI45" s="34">
        <f>$T$28/'Fixed data'!$C$7</f>
        <v>0.11333500245613012</v>
      </c>
      <c r="AJ45" s="34">
        <f>$T$28/'Fixed data'!$C$7</f>
        <v>0.11333500245613012</v>
      </c>
      <c r="AK45" s="34">
        <f>$T$28/'Fixed data'!$C$7</f>
        <v>0.11333500245613012</v>
      </c>
      <c r="AL45" s="34">
        <f>$T$28/'Fixed data'!$C$7</f>
        <v>0.11333500245613012</v>
      </c>
      <c r="AM45" s="34">
        <f>$T$28/'Fixed data'!$C$7</f>
        <v>0.11333500245613012</v>
      </c>
      <c r="AN45" s="34">
        <f>$T$28/'Fixed data'!$C$7</f>
        <v>0.11333500245613012</v>
      </c>
      <c r="AO45" s="34">
        <f>$T$28/'Fixed data'!$C$7</f>
        <v>0.11333500245613012</v>
      </c>
      <c r="AP45" s="34">
        <f>$T$28/'Fixed data'!$C$7</f>
        <v>0.11333500245613012</v>
      </c>
      <c r="AQ45" s="34">
        <f>$T$28/'Fixed data'!$C$7</f>
        <v>0.11333500245613012</v>
      </c>
      <c r="AR45" s="34">
        <f>$T$28/'Fixed data'!$C$7</f>
        <v>0.11333500245613012</v>
      </c>
      <c r="AS45" s="34">
        <f>$T$28/'Fixed data'!$C$7</f>
        <v>0.11333500245613012</v>
      </c>
      <c r="AT45" s="34">
        <f>$T$28/'Fixed data'!$C$7</f>
        <v>0.11333500245613012</v>
      </c>
      <c r="AU45" s="34">
        <f>$T$28/'Fixed data'!$C$7</f>
        <v>0.11333500245613012</v>
      </c>
      <c r="AV45" s="34">
        <f>$T$28/'Fixed data'!$C$7</f>
        <v>0.11333500245613012</v>
      </c>
      <c r="AW45" s="34">
        <f>$T$28/'Fixed data'!$C$7</f>
        <v>0.11333500245613012</v>
      </c>
      <c r="AX45" s="34">
        <f>$T$28/'Fixed data'!$C$7</f>
        <v>0.11333500245613012</v>
      </c>
      <c r="AY45" s="34">
        <f>$T$28/'Fixed data'!$C$7</f>
        <v>0.11333500245613012</v>
      </c>
      <c r="AZ45" s="34">
        <f>$T$28/'Fixed data'!$C$7</f>
        <v>0.11333500245613012</v>
      </c>
      <c r="BA45" s="34">
        <f>$T$28/'Fixed data'!$C$7</f>
        <v>0.11333500245613012</v>
      </c>
      <c r="BB45" s="34">
        <f>$T$28/'Fixed data'!$C$7</f>
        <v>0.11333500245613012</v>
      </c>
      <c r="BC45" s="34">
        <f>$T$28/'Fixed data'!$C$7</f>
        <v>0.11333500245613012</v>
      </c>
      <c r="BD45" s="34">
        <f>$T$28/'Fixed data'!$C$7</f>
        <v>0.11333500245613012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0.12096158562493782</v>
      </c>
      <c r="W46" s="34">
        <f>$U$28/'Fixed data'!$C$7</f>
        <v>0.12096158562493782</v>
      </c>
      <c r="X46" s="34">
        <f>$U$28/'Fixed data'!$C$7</f>
        <v>0.12096158562493782</v>
      </c>
      <c r="Y46" s="34">
        <f>$U$28/'Fixed data'!$C$7</f>
        <v>0.12096158562493782</v>
      </c>
      <c r="Z46" s="34">
        <f>$U$28/'Fixed data'!$C$7</f>
        <v>0.12096158562493782</v>
      </c>
      <c r="AA46" s="34">
        <f>$U$28/'Fixed data'!$C$7</f>
        <v>0.12096158562493782</v>
      </c>
      <c r="AB46" s="34">
        <f>$U$28/'Fixed data'!$C$7</f>
        <v>0.12096158562493782</v>
      </c>
      <c r="AC46" s="34">
        <f>$U$28/'Fixed data'!$C$7</f>
        <v>0.12096158562493782</v>
      </c>
      <c r="AD46" s="34">
        <f>$U$28/'Fixed data'!$C$7</f>
        <v>0.12096158562493782</v>
      </c>
      <c r="AE46" s="34">
        <f>$U$28/'Fixed data'!$C$7</f>
        <v>0.12096158562493782</v>
      </c>
      <c r="AF46" s="34">
        <f>$U$28/'Fixed data'!$C$7</f>
        <v>0.12096158562493782</v>
      </c>
      <c r="AG46" s="34">
        <f>$U$28/'Fixed data'!$C$7</f>
        <v>0.12096158562493782</v>
      </c>
      <c r="AH46" s="34">
        <f>$U$28/'Fixed data'!$C$7</f>
        <v>0.12096158562493782</v>
      </c>
      <c r="AI46" s="34">
        <f>$U$28/'Fixed data'!$C$7</f>
        <v>0.12096158562493782</v>
      </c>
      <c r="AJ46" s="34">
        <f>$U$28/'Fixed data'!$C$7</f>
        <v>0.12096158562493782</v>
      </c>
      <c r="AK46" s="34">
        <f>$U$28/'Fixed data'!$C$7</f>
        <v>0.12096158562493782</v>
      </c>
      <c r="AL46" s="34">
        <f>$U$28/'Fixed data'!$C$7</f>
        <v>0.12096158562493782</v>
      </c>
      <c r="AM46" s="34">
        <f>$U$28/'Fixed data'!$C$7</f>
        <v>0.12096158562493782</v>
      </c>
      <c r="AN46" s="34">
        <f>$U$28/'Fixed data'!$C$7</f>
        <v>0.12096158562493782</v>
      </c>
      <c r="AO46" s="34">
        <f>$U$28/'Fixed data'!$C$7</f>
        <v>0.12096158562493782</v>
      </c>
      <c r="AP46" s="34">
        <f>$U$28/'Fixed data'!$C$7</f>
        <v>0.12096158562493782</v>
      </c>
      <c r="AQ46" s="34">
        <f>$U$28/'Fixed data'!$C$7</f>
        <v>0.12096158562493782</v>
      </c>
      <c r="AR46" s="34">
        <f>$U$28/'Fixed data'!$C$7</f>
        <v>0.12096158562493782</v>
      </c>
      <c r="AS46" s="34">
        <f>$U$28/'Fixed data'!$C$7</f>
        <v>0.12096158562493782</v>
      </c>
      <c r="AT46" s="34">
        <f>$U$28/'Fixed data'!$C$7</f>
        <v>0.12096158562493782</v>
      </c>
      <c r="AU46" s="34">
        <f>$U$28/'Fixed data'!$C$7</f>
        <v>0.12096158562493782</v>
      </c>
      <c r="AV46" s="34">
        <f>$U$28/'Fixed data'!$C$7</f>
        <v>0.12096158562493782</v>
      </c>
      <c r="AW46" s="34">
        <f>$U$28/'Fixed data'!$C$7</f>
        <v>0.12096158562493782</v>
      </c>
      <c r="AX46" s="34">
        <f>$U$28/'Fixed data'!$C$7</f>
        <v>0.12096158562493782</v>
      </c>
      <c r="AY46" s="34">
        <f>$U$28/'Fixed data'!$C$7</f>
        <v>0.12096158562493782</v>
      </c>
      <c r="AZ46" s="34">
        <f>$U$28/'Fixed data'!$C$7</f>
        <v>0.12096158562493782</v>
      </c>
      <c r="BA46" s="34">
        <f>$U$28/'Fixed data'!$C$7</f>
        <v>0.12096158562493782</v>
      </c>
      <c r="BB46" s="34">
        <f>$U$28/'Fixed data'!$C$7</f>
        <v>0.12096158562493782</v>
      </c>
      <c r="BC46" s="34">
        <f>$U$28/'Fixed data'!$C$7</f>
        <v>0.12096158562493782</v>
      </c>
      <c r="BD46" s="34">
        <f>$U$28/'Fixed data'!$C$7</f>
        <v>0.12096158562493782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0.12858816879374552</v>
      </c>
      <c r="X47" s="34">
        <f>$V$28/'Fixed data'!$C$7</f>
        <v>0.12858816879374552</v>
      </c>
      <c r="Y47" s="34">
        <f>$V$28/'Fixed data'!$C$7</f>
        <v>0.12858816879374552</v>
      </c>
      <c r="Z47" s="34">
        <f>$V$28/'Fixed data'!$C$7</f>
        <v>0.12858816879374552</v>
      </c>
      <c r="AA47" s="34">
        <f>$V$28/'Fixed data'!$C$7</f>
        <v>0.12858816879374552</v>
      </c>
      <c r="AB47" s="34">
        <f>$V$28/'Fixed data'!$C$7</f>
        <v>0.12858816879374552</v>
      </c>
      <c r="AC47" s="34">
        <f>$V$28/'Fixed data'!$C$7</f>
        <v>0.12858816879374552</v>
      </c>
      <c r="AD47" s="34">
        <f>$V$28/'Fixed data'!$C$7</f>
        <v>0.12858816879374552</v>
      </c>
      <c r="AE47" s="34">
        <f>$V$28/'Fixed data'!$C$7</f>
        <v>0.12858816879374552</v>
      </c>
      <c r="AF47" s="34">
        <f>$V$28/'Fixed data'!$C$7</f>
        <v>0.12858816879374552</v>
      </c>
      <c r="AG47" s="34">
        <f>$V$28/'Fixed data'!$C$7</f>
        <v>0.12858816879374552</v>
      </c>
      <c r="AH47" s="34">
        <f>$V$28/'Fixed data'!$C$7</f>
        <v>0.12858816879374552</v>
      </c>
      <c r="AI47" s="34">
        <f>$V$28/'Fixed data'!$C$7</f>
        <v>0.12858816879374552</v>
      </c>
      <c r="AJ47" s="34">
        <f>$V$28/'Fixed data'!$C$7</f>
        <v>0.12858816879374552</v>
      </c>
      <c r="AK47" s="34">
        <f>$V$28/'Fixed data'!$C$7</f>
        <v>0.12858816879374552</v>
      </c>
      <c r="AL47" s="34">
        <f>$V$28/'Fixed data'!$C$7</f>
        <v>0.12858816879374552</v>
      </c>
      <c r="AM47" s="34">
        <f>$V$28/'Fixed data'!$C$7</f>
        <v>0.12858816879374552</v>
      </c>
      <c r="AN47" s="34">
        <f>$V$28/'Fixed data'!$C$7</f>
        <v>0.12858816879374552</v>
      </c>
      <c r="AO47" s="34">
        <f>$V$28/'Fixed data'!$C$7</f>
        <v>0.12858816879374552</v>
      </c>
      <c r="AP47" s="34">
        <f>$V$28/'Fixed data'!$C$7</f>
        <v>0.12858816879374552</v>
      </c>
      <c r="AQ47" s="34">
        <f>$V$28/'Fixed data'!$C$7</f>
        <v>0.12858816879374552</v>
      </c>
      <c r="AR47" s="34">
        <f>$V$28/'Fixed data'!$C$7</f>
        <v>0.12858816879374552</v>
      </c>
      <c r="AS47" s="34">
        <f>$V$28/'Fixed data'!$C$7</f>
        <v>0.12858816879374552</v>
      </c>
      <c r="AT47" s="34">
        <f>$V$28/'Fixed data'!$C$7</f>
        <v>0.12858816879374552</v>
      </c>
      <c r="AU47" s="34">
        <f>$V$28/'Fixed data'!$C$7</f>
        <v>0.12858816879374552</v>
      </c>
      <c r="AV47" s="34">
        <f>$V$28/'Fixed data'!$C$7</f>
        <v>0.12858816879374552</v>
      </c>
      <c r="AW47" s="34">
        <f>$V$28/'Fixed data'!$C$7</f>
        <v>0.12858816879374552</v>
      </c>
      <c r="AX47" s="34">
        <f>$V$28/'Fixed data'!$C$7</f>
        <v>0.12858816879374552</v>
      </c>
      <c r="AY47" s="34">
        <f>$V$28/'Fixed data'!$C$7</f>
        <v>0.12858816879374552</v>
      </c>
      <c r="AZ47" s="34">
        <f>$V$28/'Fixed data'!$C$7</f>
        <v>0.12858816879374552</v>
      </c>
      <c r="BA47" s="34">
        <f>$V$28/'Fixed data'!$C$7</f>
        <v>0.12858816879374552</v>
      </c>
      <c r="BB47" s="34">
        <f>$V$28/'Fixed data'!$C$7</f>
        <v>0.12858816879374552</v>
      </c>
      <c r="BC47" s="34">
        <f>$V$28/'Fixed data'!$C$7</f>
        <v>0.12858816879374552</v>
      </c>
      <c r="BD47" s="34">
        <f>$V$28/'Fixed data'!$C$7</f>
        <v>0.12858816879374552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0.1362147519625532</v>
      </c>
      <c r="Y48" s="34">
        <f>$W$28/'Fixed data'!$C$7</f>
        <v>0.1362147519625532</v>
      </c>
      <c r="Z48" s="34">
        <f>$W$28/'Fixed data'!$C$7</f>
        <v>0.1362147519625532</v>
      </c>
      <c r="AA48" s="34">
        <f>$W$28/'Fixed data'!$C$7</f>
        <v>0.1362147519625532</v>
      </c>
      <c r="AB48" s="34">
        <f>$W$28/'Fixed data'!$C$7</f>
        <v>0.1362147519625532</v>
      </c>
      <c r="AC48" s="34">
        <f>$W$28/'Fixed data'!$C$7</f>
        <v>0.1362147519625532</v>
      </c>
      <c r="AD48" s="34">
        <f>$W$28/'Fixed data'!$C$7</f>
        <v>0.1362147519625532</v>
      </c>
      <c r="AE48" s="34">
        <f>$W$28/'Fixed data'!$C$7</f>
        <v>0.1362147519625532</v>
      </c>
      <c r="AF48" s="34">
        <f>$W$28/'Fixed data'!$C$7</f>
        <v>0.1362147519625532</v>
      </c>
      <c r="AG48" s="34">
        <f>$W$28/'Fixed data'!$C$7</f>
        <v>0.1362147519625532</v>
      </c>
      <c r="AH48" s="34">
        <f>$W$28/'Fixed data'!$C$7</f>
        <v>0.1362147519625532</v>
      </c>
      <c r="AI48" s="34">
        <f>$W$28/'Fixed data'!$C$7</f>
        <v>0.1362147519625532</v>
      </c>
      <c r="AJ48" s="34">
        <f>$W$28/'Fixed data'!$C$7</f>
        <v>0.1362147519625532</v>
      </c>
      <c r="AK48" s="34">
        <f>$W$28/'Fixed data'!$C$7</f>
        <v>0.1362147519625532</v>
      </c>
      <c r="AL48" s="34">
        <f>$W$28/'Fixed data'!$C$7</f>
        <v>0.1362147519625532</v>
      </c>
      <c r="AM48" s="34">
        <f>$W$28/'Fixed data'!$C$7</f>
        <v>0.1362147519625532</v>
      </c>
      <c r="AN48" s="34">
        <f>$W$28/'Fixed data'!$C$7</f>
        <v>0.1362147519625532</v>
      </c>
      <c r="AO48" s="34">
        <f>$W$28/'Fixed data'!$C$7</f>
        <v>0.1362147519625532</v>
      </c>
      <c r="AP48" s="34">
        <f>$W$28/'Fixed data'!$C$7</f>
        <v>0.1362147519625532</v>
      </c>
      <c r="AQ48" s="34">
        <f>$W$28/'Fixed data'!$C$7</f>
        <v>0.1362147519625532</v>
      </c>
      <c r="AR48" s="34">
        <f>$W$28/'Fixed data'!$C$7</f>
        <v>0.1362147519625532</v>
      </c>
      <c r="AS48" s="34">
        <f>$W$28/'Fixed data'!$C$7</f>
        <v>0.1362147519625532</v>
      </c>
      <c r="AT48" s="34">
        <f>$W$28/'Fixed data'!$C$7</f>
        <v>0.1362147519625532</v>
      </c>
      <c r="AU48" s="34">
        <f>$W$28/'Fixed data'!$C$7</f>
        <v>0.1362147519625532</v>
      </c>
      <c r="AV48" s="34">
        <f>$W$28/'Fixed data'!$C$7</f>
        <v>0.1362147519625532</v>
      </c>
      <c r="AW48" s="34">
        <f>$W$28/'Fixed data'!$C$7</f>
        <v>0.1362147519625532</v>
      </c>
      <c r="AX48" s="34">
        <f>$W$28/'Fixed data'!$C$7</f>
        <v>0.1362147519625532</v>
      </c>
      <c r="AY48" s="34">
        <f>$W$28/'Fixed data'!$C$7</f>
        <v>0.1362147519625532</v>
      </c>
      <c r="AZ48" s="34">
        <f>$W$28/'Fixed data'!$C$7</f>
        <v>0.1362147519625532</v>
      </c>
      <c r="BA48" s="34">
        <f>$W$28/'Fixed data'!$C$7</f>
        <v>0.1362147519625532</v>
      </c>
      <c r="BB48" s="34">
        <f>$W$28/'Fixed data'!$C$7</f>
        <v>0.1362147519625532</v>
      </c>
      <c r="BC48" s="34">
        <f>$W$28/'Fixed data'!$C$7</f>
        <v>0.1362147519625532</v>
      </c>
      <c r="BD48" s="34">
        <f>$W$28/'Fixed data'!$C$7</f>
        <v>0.1362147519625532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0.14384133513136088</v>
      </c>
      <c r="Z49" s="34">
        <f>$X$28/'Fixed data'!$C$7</f>
        <v>0.14384133513136088</v>
      </c>
      <c r="AA49" s="34">
        <f>$X$28/'Fixed data'!$C$7</f>
        <v>0.14384133513136088</v>
      </c>
      <c r="AB49" s="34">
        <f>$X$28/'Fixed data'!$C$7</f>
        <v>0.14384133513136088</v>
      </c>
      <c r="AC49" s="34">
        <f>$X$28/'Fixed data'!$C$7</f>
        <v>0.14384133513136088</v>
      </c>
      <c r="AD49" s="34">
        <f>$X$28/'Fixed data'!$C$7</f>
        <v>0.14384133513136088</v>
      </c>
      <c r="AE49" s="34">
        <f>$X$28/'Fixed data'!$C$7</f>
        <v>0.14384133513136088</v>
      </c>
      <c r="AF49" s="34">
        <f>$X$28/'Fixed data'!$C$7</f>
        <v>0.14384133513136088</v>
      </c>
      <c r="AG49" s="34">
        <f>$X$28/'Fixed data'!$C$7</f>
        <v>0.14384133513136088</v>
      </c>
      <c r="AH49" s="34">
        <f>$X$28/'Fixed data'!$C$7</f>
        <v>0.14384133513136088</v>
      </c>
      <c r="AI49" s="34">
        <f>$X$28/'Fixed data'!$C$7</f>
        <v>0.14384133513136088</v>
      </c>
      <c r="AJ49" s="34">
        <f>$X$28/'Fixed data'!$C$7</f>
        <v>0.14384133513136088</v>
      </c>
      <c r="AK49" s="34">
        <f>$X$28/'Fixed data'!$C$7</f>
        <v>0.14384133513136088</v>
      </c>
      <c r="AL49" s="34">
        <f>$X$28/'Fixed data'!$C$7</f>
        <v>0.14384133513136088</v>
      </c>
      <c r="AM49" s="34">
        <f>$X$28/'Fixed data'!$C$7</f>
        <v>0.14384133513136088</v>
      </c>
      <c r="AN49" s="34">
        <f>$X$28/'Fixed data'!$C$7</f>
        <v>0.14384133513136088</v>
      </c>
      <c r="AO49" s="34">
        <f>$X$28/'Fixed data'!$C$7</f>
        <v>0.14384133513136088</v>
      </c>
      <c r="AP49" s="34">
        <f>$X$28/'Fixed data'!$C$7</f>
        <v>0.14384133513136088</v>
      </c>
      <c r="AQ49" s="34">
        <f>$X$28/'Fixed data'!$C$7</f>
        <v>0.14384133513136088</v>
      </c>
      <c r="AR49" s="34">
        <f>$X$28/'Fixed data'!$C$7</f>
        <v>0.14384133513136088</v>
      </c>
      <c r="AS49" s="34">
        <f>$X$28/'Fixed data'!$C$7</f>
        <v>0.14384133513136088</v>
      </c>
      <c r="AT49" s="34">
        <f>$X$28/'Fixed data'!$C$7</f>
        <v>0.14384133513136088</v>
      </c>
      <c r="AU49" s="34">
        <f>$X$28/'Fixed data'!$C$7</f>
        <v>0.14384133513136088</v>
      </c>
      <c r="AV49" s="34">
        <f>$X$28/'Fixed data'!$C$7</f>
        <v>0.14384133513136088</v>
      </c>
      <c r="AW49" s="34">
        <f>$X$28/'Fixed data'!$C$7</f>
        <v>0.14384133513136088</v>
      </c>
      <c r="AX49" s="34">
        <f>$X$28/'Fixed data'!$C$7</f>
        <v>0.14384133513136088</v>
      </c>
      <c r="AY49" s="34">
        <f>$X$28/'Fixed data'!$C$7</f>
        <v>0.14384133513136088</v>
      </c>
      <c r="AZ49" s="34">
        <f>$X$28/'Fixed data'!$C$7</f>
        <v>0.14384133513136088</v>
      </c>
      <c r="BA49" s="34">
        <f>$X$28/'Fixed data'!$C$7</f>
        <v>0.14384133513136088</v>
      </c>
      <c r="BB49" s="34">
        <f>$X$28/'Fixed data'!$C$7</f>
        <v>0.14384133513136088</v>
      </c>
      <c r="BC49" s="34">
        <f>$X$28/'Fixed data'!$C$7</f>
        <v>0.14384133513136088</v>
      </c>
      <c r="BD49" s="34">
        <f>$X$28/'Fixed data'!$C$7</f>
        <v>0.14384133513136088</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0.15146791830016856</v>
      </c>
      <c r="AA50" s="34">
        <f>$Y$28/'Fixed data'!$C$7</f>
        <v>0.15146791830016856</v>
      </c>
      <c r="AB50" s="34">
        <f>$Y$28/'Fixed data'!$C$7</f>
        <v>0.15146791830016856</v>
      </c>
      <c r="AC50" s="34">
        <f>$Y$28/'Fixed data'!$C$7</f>
        <v>0.15146791830016856</v>
      </c>
      <c r="AD50" s="34">
        <f>$Y$28/'Fixed data'!$C$7</f>
        <v>0.15146791830016856</v>
      </c>
      <c r="AE50" s="34">
        <f>$Y$28/'Fixed data'!$C$7</f>
        <v>0.15146791830016856</v>
      </c>
      <c r="AF50" s="34">
        <f>$Y$28/'Fixed data'!$C$7</f>
        <v>0.15146791830016856</v>
      </c>
      <c r="AG50" s="34">
        <f>$Y$28/'Fixed data'!$C$7</f>
        <v>0.15146791830016856</v>
      </c>
      <c r="AH50" s="34">
        <f>$Y$28/'Fixed data'!$C$7</f>
        <v>0.15146791830016856</v>
      </c>
      <c r="AI50" s="34">
        <f>$Y$28/'Fixed data'!$C$7</f>
        <v>0.15146791830016856</v>
      </c>
      <c r="AJ50" s="34">
        <f>$Y$28/'Fixed data'!$C$7</f>
        <v>0.15146791830016856</v>
      </c>
      <c r="AK50" s="34">
        <f>$Y$28/'Fixed data'!$C$7</f>
        <v>0.15146791830016856</v>
      </c>
      <c r="AL50" s="34">
        <f>$Y$28/'Fixed data'!$C$7</f>
        <v>0.15146791830016856</v>
      </c>
      <c r="AM50" s="34">
        <f>$Y$28/'Fixed data'!$C$7</f>
        <v>0.15146791830016856</v>
      </c>
      <c r="AN50" s="34">
        <f>$Y$28/'Fixed data'!$C$7</f>
        <v>0.15146791830016856</v>
      </c>
      <c r="AO50" s="34">
        <f>$Y$28/'Fixed data'!$C$7</f>
        <v>0.15146791830016856</v>
      </c>
      <c r="AP50" s="34">
        <f>$Y$28/'Fixed data'!$C$7</f>
        <v>0.15146791830016856</v>
      </c>
      <c r="AQ50" s="34">
        <f>$Y$28/'Fixed data'!$C$7</f>
        <v>0.15146791830016856</v>
      </c>
      <c r="AR50" s="34">
        <f>$Y$28/'Fixed data'!$C$7</f>
        <v>0.15146791830016856</v>
      </c>
      <c r="AS50" s="34">
        <f>$Y$28/'Fixed data'!$C$7</f>
        <v>0.15146791830016856</v>
      </c>
      <c r="AT50" s="34">
        <f>$Y$28/'Fixed data'!$C$7</f>
        <v>0.15146791830016856</v>
      </c>
      <c r="AU50" s="34">
        <f>$Y$28/'Fixed data'!$C$7</f>
        <v>0.15146791830016856</v>
      </c>
      <c r="AV50" s="34">
        <f>$Y$28/'Fixed data'!$C$7</f>
        <v>0.15146791830016856</v>
      </c>
      <c r="AW50" s="34">
        <f>$Y$28/'Fixed data'!$C$7</f>
        <v>0.15146791830016856</v>
      </c>
      <c r="AX50" s="34">
        <f>$Y$28/'Fixed data'!$C$7</f>
        <v>0.15146791830016856</v>
      </c>
      <c r="AY50" s="34">
        <f>$Y$28/'Fixed data'!$C$7</f>
        <v>0.15146791830016856</v>
      </c>
      <c r="AZ50" s="34">
        <f>$Y$28/'Fixed data'!$C$7</f>
        <v>0.15146791830016856</v>
      </c>
      <c r="BA50" s="34">
        <f>$Y$28/'Fixed data'!$C$7</f>
        <v>0.15146791830016856</v>
      </c>
      <c r="BB50" s="34">
        <f>$Y$28/'Fixed data'!$C$7</f>
        <v>0.15146791830016856</v>
      </c>
      <c r="BC50" s="34">
        <f>$Y$28/'Fixed data'!$C$7</f>
        <v>0.15146791830016856</v>
      </c>
      <c r="BD50" s="34">
        <f>$Y$28/'Fixed data'!$C$7</f>
        <v>0.15146791830016856</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0.15909450146897627</v>
      </c>
      <c r="AB51" s="34">
        <f>$Z$28/'Fixed data'!$C$7</f>
        <v>0.15909450146897627</v>
      </c>
      <c r="AC51" s="34">
        <f>$Z$28/'Fixed data'!$C$7</f>
        <v>0.15909450146897627</v>
      </c>
      <c r="AD51" s="34">
        <f>$Z$28/'Fixed data'!$C$7</f>
        <v>0.15909450146897627</v>
      </c>
      <c r="AE51" s="34">
        <f>$Z$28/'Fixed data'!$C$7</f>
        <v>0.15909450146897627</v>
      </c>
      <c r="AF51" s="34">
        <f>$Z$28/'Fixed data'!$C$7</f>
        <v>0.15909450146897627</v>
      </c>
      <c r="AG51" s="34">
        <f>$Z$28/'Fixed data'!$C$7</f>
        <v>0.15909450146897627</v>
      </c>
      <c r="AH51" s="34">
        <f>$Z$28/'Fixed data'!$C$7</f>
        <v>0.15909450146897627</v>
      </c>
      <c r="AI51" s="34">
        <f>$Z$28/'Fixed data'!$C$7</f>
        <v>0.15909450146897627</v>
      </c>
      <c r="AJ51" s="34">
        <f>$Z$28/'Fixed data'!$C$7</f>
        <v>0.15909450146897627</v>
      </c>
      <c r="AK51" s="34">
        <f>$Z$28/'Fixed data'!$C$7</f>
        <v>0.15909450146897627</v>
      </c>
      <c r="AL51" s="34">
        <f>$Z$28/'Fixed data'!$C$7</f>
        <v>0.15909450146897627</v>
      </c>
      <c r="AM51" s="34">
        <f>$Z$28/'Fixed data'!$C$7</f>
        <v>0.15909450146897627</v>
      </c>
      <c r="AN51" s="34">
        <f>$Z$28/'Fixed data'!$C$7</f>
        <v>0.15909450146897627</v>
      </c>
      <c r="AO51" s="34">
        <f>$Z$28/'Fixed data'!$C$7</f>
        <v>0.15909450146897627</v>
      </c>
      <c r="AP51" s="34">
        <f>$Z$28/'Fixed data'!$C$7</f>
        <v>0.15909450146897627</v>
      </c>
      <c r="AQ51" s="34">
        <f>$Z$28/'Fixed data'!$C$7</f>
        <v>0.15909450146897627</v>
      </c>
      <c r="AR51" s="34">
        <f>$Z$28/'Fixed data'!$C$7</f>
        <v>0.15909450146897627</v>
      </c>
      <c r="AS51" s="34">
        <f>$Z$28/'Fixed data'!$C$7</f>
        <v>0.15909450146897627</v>
      </c>
      <c r="AT51" s="34">
        <f>$Z$28/'Fixed data'!$C$7</f>
        <v>0.15909450146897627</v>
      </c>
      <c r="AU51" s="34">
        <f>$Z$28/'Fixed data'!$C$7</f>
        <v>0.15909450146897627</v>
      </c>
      <c r="AV51" s="34">
        <f>$Z$28/'Fixed data'!$C$7</f>
        <v>0.15909450146897627</v>
      </c>
      <c r="AW51" s="34">
        <f>$Z$28/'Fixed data'!$C$7</f>
        <v>0.15909450146897627</v>
      </c>
      <c r="AX51" s="34">
        <f>$Z$28/'Fixed data'!$C$7</f>
        <v>0.15909450146897627</v>
      </c>
      <c r="AY51" s="34">
        <f>$Z$28/'Fixed data'!$C$7</f>
        <v>0.15909450146897627</v>
      </c>
      <c r="AZ51" s="34">
        <f>$Z$28/'Fixed data'!$C$7</f>
        <v>0.15909450146897627</v>
      </c>
      <c r="BA51" s="34">
        <f>$Z$28/'Fixed data'!$C$7</f>
        <v>0.15909450146897627</v>
      </c>
      <c r="BB51" s="34">
        <f>$Z$28/'Fixed data'!$C$7</f>
        <v>0.15909450146897627</v>
      </c>
      <c r="BC51" s="34">
        <f>$Z$28/'Fixed data'!$C$7</f>
        <v>0.15909450146897627</v>
      </c>
      <c r="BD51" s="34">
        <f>$Z$28/'Fixed data'!$C$7</f>
        <v>0.15909450146897627</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0.16672108463778396</v>
      </c>
      <c r="AC52" s="34">
        <f>$AA$28/'Fixed data'!$C$7</f>
        <v>0.16672108463778396</v>
      </c>
      <c r="AD52" s="34">
        <f>$AA$28/'Fixed data'!$C$7</f>
        <v>0.16672108463778396</v>
      </c>
      <c r="AE52" s="34">
        <f>$AA$28/'Fixed data'!$C$7</f>
        <v>0.16672108463778396</v>
      </c>
      <c r="AF52" s="34">
        <f>$AA$28/'Fixed data'!$C$7</f>
        <v>0.16672108463778396</v>
      </c>
      <c r="AG52" s="34">
        <f>$AA$28/'Fixed data'!$C$7</f>
        <v>0.16672108463778396</v>
      </c>
      <c r="AH52" s="34">
        <f>$AA$28/'Fixed data'!$C$7</f>
        <v>0.16672108463778396</v>
      </c>
      <c r="AI52" s="34">
        <f>$AA$28/'Fixed data'!$C$7</f>
        <v>0.16672108463778396</v>
      </c>
      <c r="AJ52" s="34">
        <f>$AA$28/'Fixed data'!$C$7</f>
        <v>0.16672108463778396</v>
      </c>
      <c r="AK52" s="34">
        <f>$AA$28/'Fixed data'!$C$7</f>
        <v>0.16672108463778396</v>
      </c>
      <c r="AL52" s="34">
        <f>$AA$28/'Fixed data'!$C$7</f>
        <v>0.16672108463778396</v>
      </c>
      <c r="AM52" s="34">
        <f>$AA$28/'Fixed data'!$C$7</f>
        <v>0.16672108463778396</v>
      </c>
      <c r="AN52" s="34">
        <f>$AA$28/'Fixed data'!$C$7</f>
        <v>0.16672108463778396</v>
      </c>
      <c r="AO52" s="34">
        <f>$AA$28/'Fixed data'!$C$7</f>
        <v>0.16672108463778396</v>
      </c>
      <c r="AP52" s="34">
        <f>$AA$28/'Fixed data'!$C$7</f>
        <v>0.16672108463778396</v>
      </c>
      <c r="AQ52" s="34">
        <f>$AA$28/'Fixed data'!$C$7</f>
        <v>0.16672108463778396</v>
      </c>
      <c r="AR52" s="34">
        <f>$AA$28/'Fixed data'!$C$7</f>
        <v>0.16672108463778396</v>
      </c>
      <c r="AS52" s="34">
        <f>$AA$28/'Fixed data'!$C$7</f>
        <v>0.16672108463778396</v>
      </c>
      <c r="AT52" s="34">
        <f>$AA$28/'Fixed data'!$C$7</f>
        <v>0.16672108463778396</v>
      </c>
      <c r="AU52" s="34">
        <f>$AA$28/'Fixed data'!$C$7</f>
        <v>0.16672108463778396</v>
      </c>
      <c r="AV52" s="34">
        <f>$AA$28/'Fixed data'!$C$7</f>
        <v>0.16672108463778396</v>
      </c>
      <c r="AW52" s="34">
        <f>$AA$28/'Fixed data'!$C$7</f>
        <v>0.16672108463778396</v>
      </c>
      <c r="AX52" s="34">
        <f>$AA$28/'Fixed data'!$C$7</f>
        <v>0.16672108463778396</v>
      </c>
      <c r="AY52" s="34">
        <f>$AA$28/'Fixed data'!$C$7</f>
        <v>0.16672108463778396</v>
      </c>
      <c r="AZ52" s="34">
        <f>$AA$28/'Fixed data'!$C$7</f>
        <v>0.16672108463778396</v>
      </c>
      <c r="BA52" s="34">
        <f>$AA$28/'Fixed data'!$C$7</f>
        <v>0.16672108463778396</v>
      </c>
      <c r="BB52" s="34">
        <f>$AA$28/'Fixed data'!$C$7</f>
        <v>0.16672108463778396</v>
      </c>
      <c r="BC52" s="34">
        <f>$AA$28/'Fixed data'!$C$7</f>
        <v>0.16672108463778396</v>
      </c>
      <c r="BD52" s="34">
        <f>$AA$28/'Fixed data'!$C$7</f>
        <v>0.16672108463778396</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0.17434766780659167</v>
      </c>
      <c r="AD53" s="34">
        <f>$AB$28/'Fixed data'!$C$7</f>
        <v>0.17434766780659167</v>
      </c>
      <c r="AE53" s="34">
        <f>$AB$28/'Fixed data'!$C$7</f>
        <v>0.17434766780659167</v>
      </c>
      <c r="AF53" s="34">
        <f>$AB$28/'Fixed data'!$C$7</f>
        <v>0.17434766780659167</v>
      </c>
      <c r="AG53" s="34">
        <f>$AB$28/'Fixed data'!$C$7</f>
        <v>0.17434766780659167</v>
      </c>
      <c r="AH53" s="34">
        <f>$AB$28/'Fixed data'!$C$7</f>
        <v>0.17434766780659167</v>
      </c>
      <c r="AI53" s="34">
        <f>$AB$28/'Fixed data'!$C$7</f>
        <v>0.17434766780659167</v>
      </c>
      <c r="AJ53" s="34">
        <f>$AB$28/'Fixed data'!$C$7</f>
        <v>0.17434766780659167</v>
      </c>
      <c r="AK53" s="34">
        <f>$AB$28/'Fixed data'!$C$7</f>
        <v>0.17434766780659167</v>
      </c>
      <c r="AL53" s="34">
        <f>$AB$28/'Fixed data'!$C$7</f>
        <v>0.17434766780659167</v>
      </c>
      <c r="AM53" s="34">
        <f>$AB$28/'Fixed data'!$C$7</f>
        <v>0.17434766780659167</v>
      </c>
      <c r="AN53" s="34">
        <f>$AB$28/'Fixed data'!$C$7</f>
        <v>0.17434766780659167</v>
      </c>
      <c r="AO53" s="34">
        <f>$AB$28/'Fixed data'!$C$7</f>
        <v>0.17434766780659167</v>
      </c>
      <c r="AP53" s="34">
        <f>$AB$28/'Fixed data'!$C$7</f>
        <v>0.17434766780659167</v>
      </c>
      <c r="AQ53" s="34">
        <f>$AB$28/'Fixed data'!$C$7</f>
        <v>0.17434766780659167</v>
      </c>
      <c r="AR53" s="34">
        <f>$AB$28/'Fixed data'!$C$7</f>
        <v>0.17434766780659167</v>
      </c>
      <c r="AS53" s="34">
        <f>$AB$28/'Fixed data'!$C$7</f>
        <v>0.17434766780659167</v>
      </c>
      <c r="AT53" s="34">
        <f>$AB$28/'Fixed data'!$C$7</f>
        <v>0.17434766780659167</v>
      </c>
      <c r="AU53" s="34">
        <f>$AB$28/'Fixed data'!$C$7</f>
        <v>0.17434766780659167</v>
      </c>
      <c r="AV53" s="34">
        <f>$AB$28/'Fixed data'!$C$7</f>
        <v>0.17434766780659167</v>
      </c>
      <c r="AW53" s="34">
        <f>$AB$28/'Fixed data'!$C$7</f>
        <v>0.17434766780659167</v>
      </c>
      <c r="AX53" s="34">
        <f>$AB$28/'Fixed data'!$C$7</f>
        <v>0.17434766780659167</v>
      </c>
      <c r="AY53" s="34">
        <f>$AB$28/'Fixed data'!$C$7</f>
        <v>0.17434766780659167</v>
      </c>
      <c r="AZ53" s="34">
        <f>$AB$28/'Fixed data'!$C$7</f>
        <v>0.17434766780659167</v>
      </c>
      <c r="BA53" s="34">
        <f>$AB$28/'Fixed data'!$C$7</f>
        <v>0.17434766780659167</v>
      </c>
      <c r="BB53" s="34">
        <f>$AB$28/'Fixed data'!$C$7</f>
        <v>0.17434766780659167</v>
      </c>
      <c r="BC53" s="34">
        <f>$AB$28/'Fixed data'!$C$7</f>
        <v>0.17434766780659167</v>
      </c>
      <c r="BD53" s="34">
        <f>$AB$28/'Fixed data'!$C$7</f>
        <v>0.17434766780659167</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0.18197425097539935</v>
      </c>
      <c r="AE54" s="34">
        <f>$AC$28/'Fixed data'!$C$7</f>
        <v>0.18197425097539935</v>
      </c>
      <c r="AF54" s="34">
        <f>$AC$28/'Fixed data'!$C$7</f>
        <v>0.18197425097539935</v>
      </c>
      <c r="AG54" s="34">
        <f>$AC$28/'Fixed data'!$C$7</f>
        <v>0.18197425097539935</v>
      </c>
      <c r="AH54" s="34">
        <f>$AC$28/'Fixed data'!$C$7</f>
        <v>0.18197425097539935</v>
      </c>
      <c r="AI54" s="34">
        <f>$AC$28/'Fixed data'!$C$7</f>
        <v>0.18197425097539935</v>
      </c>
      <c r="AJ54" s="34">
        <f>$AC$28/'Fixed data'!$C$7</f>
        <v>0.18197425097539935</v>
      </c>
      <c r="AK54" s="34">
        <f>$AC$28/'Fixed data'!$C$7</f>
        <v>0.18197425097539935</v>
      </c>
      <c r="AL54" s="34">
        <f>$AC$28/'Fixed data'!$C$7</f>
        <v>0.18197425097539935</v>
      </c>
      <c r="AM54" s="34">
        <f>$AC$28/'Fixed data'!$C$7</f>
        <v>0.18197425097539935</v>
      </c>
      <c r="AN54" s="34">
        <f>$AC$28/'Fixed data'!$C$7</f>
        <v>0.18197425097539935</v>
      </c>
      <c r="AO54" s="34">
        <f>$AC$28/'Fixed data'!$C$7</f>
        <v>0.18197425097539935</v>
      </c>
      <c r="AP54" s="34">
        <f>$AC$28/'Fixed data'!$C$7</f>
        <v>0.18197425097539935</v>
      </c>
      <c r="AQ54" s="34">
        <f>$AC$28/'Fixed data'!$C$7</f>
        <v>0.18197425097539935</v>
      </c>
      <c r="AR54" s="34">
        <f>$AC$28/'Fixed data'!$C$7</f>
        <v>0.18197425097539935</v>
      </c>
      <c r="AS54" s="34">
        <f>$AC$28/'Fixed data'!$C$7</f>
        <v>0.18197425097539935</v>
      </c>
      <c r="AT54" s="34">
        <f>$AC$28/'Fixed data'!$C$7</f>
        <v>0.18197425097539935</v>
      </c>
      <c r="AU54" s="34">
        <f>$AC$28/'Fixed data'!$C$7</f>
        <v>0.18197425097539935</v>
      </c>
      <c r="AV54" s="34">
        <f>$AC$28/'Fixed data'!$C$7</f>
        <v>0.18197425097539935</v>
      </c>
      <c r="AW54" s="34">
        <f>$AC$28/'Fixed data'!$C$7</f>
        <v>0.18197425097539935</v>
      </c>
      <c r="AX54" s="34">
        <f>$AC$28/'Fixed data'!$C$7</f>
        <v>0.18197425097539935</v>
      </c>
      <c r="AY54" s="34">
        <f>$AC$28/'Fixed data'!$C$7</f>
        <v>0.18197425097539935</v>
      </c>
      <c r="AZ54" s="34">
        <f>$AC$28/'Fixed data'!$C$7</f>
        <v>0.18197425097539935</v>
      </c>
      <c r="BA54" s="34">
        <f>$AC$28/'Fixed data'!$C$7</f>
        <v>0.18197425097539935</v>
      </c>
      <c r="BB54" s="34">
        <f>$AC$28/'Fixed data'!$C$7</f>
        <v>0.18197425097539935</v>
      </c>
      <c r="BC54" s="34">
        <f>$AC$28/'Fixed data'!$C$7</f>
        <v>0.18197425097539935</v>
      </c>
      <c r="BD54" s="34">
        <f>$AC$28/'Fixed data'!$C$7</f>
        <v>0.18197425097539935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0.18960083414420706</v>
      </c>
      <c r="AF55" s="34">
        <f>$AD$28/'Fixed data'!$C$7</f>
        <v>0.18960083414420706</v>
      </c>
      <c r="AG55" s="34">
        <f>$AD$28/'Fixed data'!$C$7</f>
        <v>0.18960083414420706</v>
      </c>
      <c r="AH55" s="34">
        <f>$AD$28/'Fixed data'!$C$7</f>
        <v>0.18960083414420706</v>
      </c>
      <c r="AI55" s="34">
        <f>$AD$28/'Fixed data'!$C$7</f>
        <v>0.18960083414420706</v>
      </c>
      <c r="AJ55" s="34">
        <f>$AD$28/'Fixed data'!$C$7</f>
        <v>0.18960083414420706</v>
      </c>
      <c r="AK55" s="34">
        <f>$AD$28/'Fixed data'!$C$7</f>
        <v>0.18960083414420706</v>
      </c>
      <c r="AL55" s="34">
        <f>$AD$28/'Fixed data'!$C$7</f>
        <v>0.18960083414420706</v>
      </c>
      <c r="AM55" s="34">
        <f>$AD$28/'Fixed data'!$C$7</f>
        <v>0.18960083414420706</v>
      </c>
      <c r="AN55" s="34">
        <f>$AD$28/'Fixed data'!$C$7</f>
        <v>0.18960083414420706</v>
      </c>
      <c r="AO55" s="34">
        <f>$AD$28/'Fixed data'!$C$7</f>
        <v>0.18960083414420706</v>
      </c>
      <c r="AP55" s="34">
        <f>$AD$28/'Fixed data'!$C$7</f>
        <v>0.18960083414420706</v>
      </c>
      <c r="AQ55" s="34">
        <f>$AD$28/'Fixed data'!$C$7</f>
        <v>0.18960083414420706</v>
      </c>
      <c r="AR55" s="34">
        <f>$AD$28/'Fixed data'!$C$7</f>
        <v>0.18960083414420706</v>
      </c>
      <c r="AS55" s="34">
        <f>$AD$28/'Fixed data'!$C$7</f>
        <v>0.18960083414420706</v>
      </c>
      <c r="AT55" s="34">
        <f>$AD$28/'Fixed data'!$C$7</f>
        <v>0.18960083414420706</v>
      </c>
      <c r="AU55" s="34">
        <f>$AD$28/'Fixed data'!$C$7</f>
        <v>0.18960083414420706</v>
      </c>
      <c r="AV55" s="34">
        <f>$AD$28/'Fixed data'!$C$7</f>
        <v>0.18960083414420706</v>
      </c>
      <c r="AW55" s="34">
        <f>$AD$28/'Fixed data'!$C$7</f>
        <v>0.18960083414420706</v>
      </c>
      <c r="AX55" s="34">
        <f>$AD$28/'Fixed data'!$C$7</f>
        <v>0.18960083414420706</v>
      </c>
      <c r="AY55" s="34">
        <f>$AD$28/'Fixed data'!$C$7</f>
        <v>0.18960083414420706</v>
      </c>
      <c r="AZ55" s="34">
        <f>$AD$28/'Fixed data'!$C$7</f>
        <v>0.18960083414420706</v>
      </c>
      <c r="BA55" s="34">
        <f>$AD$28/'Fixed data'!$C$7</f>
        <v>0.18960083414420706</v>
      </c>
      <c r="BB55" s="34">
        <f>$AD$28/'Fixed data'!$C$7</f>
        <v>0.18960083414420706</v>
      </c>
      <c r="BC55" s="34">
        <f>$AD$28/'Fixed data'!$C$7</f>
        <v>0.18960083414420706</v>
      </c>
      <c r="BD55" s="34">
        <f>$AD$28/'Fixed data'!$C$7</f>
        <v>0.18960083414420706</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0.19722741731301474</v>
      </c>
      <c r="AG56" s="34">
        <f>$AE$28/'Fixed data'!$C$7</f>
        <v>0.19722741731301474</v>
      </c>
      <c r="AH56" s="34">
        <f>$AE$28/'Fixed data'!$C$7</f>
        <v>0.19722741731301474</v>
      </c>
      <c r="AI56" s="34">
        <f>$AE$28/'Fixed data'!$C$7</f>
        <v>0.19722741731301474</v>
      </c>
      <c r="AJ56" s="34">
        <f>$AE$28/'Fixed data'!$C$7</f>
        <v>0.19722741731301474</v>
      </c>
      <c r="AK56" s="34">
        <f>$AE$28/'Fixed data'!$C$7</f>
        <v>0.19722741731301474</v>
      </c>
      <c r="AL56" s="34">
        <f>$AE$28/'Fixed data'!$C$7</f>
        <v>0.19722741731301474</v>
      </c>
      <c r="AM56" s="34">
        <f>$AE$28/'Fixed data'!$C$7</f>
        <v>0.19722741731301474</v>
      </c>
      <c r="AN56" s="34">
        <f>$AE$28/'Fixed data'!$C$7</f>
        <v>0.19722741731301474</v>
      </c>
      <c r="AO56" s="34">
        <f>$AE$28/'Fixed data'!$C$7</f>
        <v>0.19722741731301474</v>
      </c>
      <c r="AP56" s="34">
        <f>$AE$28/'Fixed data'!$C$7</f>
        <v>0.19722741731301474</v>
      </c>
      <c r="AQ56" s="34">
        <f>$AE$28/'Fixed data'!$C$7</f>
        <v>0.19722741731301474</v>
      </c>
      <c r="AR56" s="34">
        <f>$AE$28/'Fixed data'!$C$7</f>
        <v>0.19722741731301474</v>
      </c>
      <c r="AS56" s="34">
        <f>$AE$28/'Fixed data'!$C$7</f>
        <v>0.19722741731301474</v>
      </c>
      <c r="AT56" s="34">
        <f>$AE$28/'Fixed data'!$C$7</f>
        <v>0.19722741731301474</v>
      </c>
      <c r="AU56" s="34">
        <f>$AE$28/'Fixed data'!$C$7</f>
        <v>0.19722741731301474</v>
      </c>
      <c r="AV56" s="34">
        <f>$AE$28/'Fixed data'!$C$7</f>
        <v>0.19722741731301474</v>
      </c>
      <c r="AW56" s="34">
        <f>$AE$28/'Fixed data'!$C$7</f>
        <v>0.19722741731301474</v>
      </c>
      <c r="AX56" s="34">
        <f>$AE$28/'Fixed data'!$C$7</f>
        <v>0.19722741731301474</v>
      </c>
      <c r="AY56" s="34">
        <f>$AE$28/'Fixed data'!$C$7</f>
        <v>0.19722741731301474</v>
      </c>
      <c r="AZ56" s="34">
        <f>$AE$28/'Fixed data'!$C$7</f>
        <v>0.19722741731301474</v>
      </c>
      <c r="BA56" s="34">
        <f>$AE$28/'Fixed data'!$C$7</f>
        <v>0.19722741731301474</v>
      </c>
      <c r="BB56" s="34">
        <f>$AE$28/'Fixed data'!$C$7</f>
        <v>0.19722741731301474</v>
      </c>
      <c r="BC56" s="34">
        <f>$AE$28/'Fixed data'!$C$7</f>
        <v>0.19722741731301474</v>
      </c>
      <c r="BD56" s="34">
        <f>$AE$28/'Fixed data'!$C$7</f>
        <v>0.19722741731301474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0.20485400048182242</v>
      </c>
      <c r="AH57" s="34">
        <f>$AF$28/'Fixed data'!$C$7</f>
        <v>0.20485400048182242</v>
      </c>
      <c r="AI57" s="34">
        <f>$AF$28/'Fixed data'!$C$7</f>
        <v>0.20485400048182242</v>
      </c>
      <c r="AJ57" s="34">
        <f>$AF$28/'Fixed data'!$C$7</f>
        <v>0.20485400048182242</v>
      </c>
      <c r="AK57" s="34">
        <f>$AF$28/'Fixed data'!$C$7</f>
        <v>0.20485400048182242</v>
      </c>
      <c r="AL57" s="34">
        <f>$AF$28/'Fixed data'!$C$7</f>
        <v>0.20485400048182242</v>
      </c>
      <c r="AM57" s="34">
        <f>$AF$28/'Fixed data'!$C$7</f>
        <v>0.20485400048182242</v>
      </c>
      <c r="AN57" s="34">
        <f>$AF$28/'Fixed data'!$C$7</f>
        <v>0.20485400048182242</v>
      </c>
      <c r="AO57" s="34">
        <f>$AF$28/'Fixed data'!$C$7</f>
        <v>0.20485400048182242</v>
      </c>
      <c r="AP57" s="34">
        <f>$AF$28/'Fixed data'!$C$7</f>
        <v>0.20485400048182242</v>
      </c>
      <c r="AQ57" s="34">
        <f>$AF$28/'Fixed data'!$C$7</f>
        <v>0.20485400048182242</v>
      </c>
      <c r="AR57" s="34">
        <f>$AF$28/'Fixed data'!$C$7</f>
        <v>0.20485400048182242</v>
      </c>
      <c r="AS57" s="34">
        <f>$AF$28/'Fixed data'!$C$7</f>
        <v>0.20485400048182242</v>
      </c>
      <c r="AT57" s="34">
        <f>$AF$28/'Fixed data'!$C$7</f>
        <v>0.20485400048182242</v>
      </c>
      <c r="AU57" s="34">
        <f>$AF$28/'Fixed data'!$C$7</f>
        <v>0.20485400048182242</v>
      </c>
      <c r="AV57" s="34">
        <f>$AF$28/'Fixed data'!$C$7</f>
        <v>0.20485400048182242</v>
      </c>
      <c r="AW57" s="34">
        <f>$AF$28/'Fixed data'!$C$7</f>
        <v>0.20485400048182242</v>
      </c>
      <c r="AX57" s="34">
        <f>$AF$28/'Fixed data'!$C$7</f>
        <v>0.20485400048182242</v>
      </c>
      <c r="AY57" s="34">
        <f>$AF$28/'Fixed data'!$C$7</f>
        <v>0.20485400048182242</v>
      </c>
      <c r="AZ57" s="34">
        <f>$AF$28/'Fixed data'!$C$7</f>
        <v>0.20485400048182242</v>
      </c>
      <c r="BA57" s="34">
        <f>$AF$28/'Fixed data'!$C$7</f>
        <v>0.20485400048182242</v>
      </c>
      <c r="BB57" s="34">
        <f>$AF$28/'Fixed data'!$C$7</f>
        <v>0.20485400048182242</v>
      </c>
      <c r="BC57" s="34">
        <f>$AF$28/'Fixed data'!$C$7</f>
        <v>0.20485400048182242</v>
      </c>
      <c r="BD57" s="34">
        <f>$AF$28/'Fixed data'!$C$7</f>
        <v>0.20485400048182242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0.21248058365063013</v>
      </c>
      <c r="AI58" s="34">
        <f>$AG$28/'Fixed data'!$C$7</f>
        <v>0.21248058365063013</v>
      </c>
      <c r="AJ58" s="34">
        <f>$AG$28/'Fixed data'!$C$7</f>
        <v>0.21248058365063013</v>
      </c>
      <c r="AK58" s="34">
        <f>$AG$28/'Fixed data'!$C$7</f>
        <v>0.21248058365063013</v>
      </c>
      <c r="AL58" s="34">
        <f>$AG$28/'Fixed data'!$C$7</f>
        <v>0.21248058365063013</v>
      </c>
      <c r="AM58" s="34">
        <f>$AG$28/'Fixed data'!$C$7</f>
        <v>0.21248058365063013</v>
      </c>
      <c r="AN58" s="34">
        <f>$AG$28/'Fixed data'!$C$7</f>
        <v>0.21248058365063013</v>
      </c>
      <c r="AO58" s="34">
        <f>$AG$28/'Fixed data'!$C$7</f>
        <v>0.21248058365063013</v>
      </c>
      <c r="AP58" s="34">
        <f>$AG$28/'Fixed data'!$C$7</f>
        <v>0.21248058365063013</v>
      </c>
      <c r="AQ58" s="34">
        <f>$AG$28/'Fixed data'!$C$7</f>
        <v>0.21248058365063013</v>
      </c>
      <c r="AR58" s="34">
        <f>$AG$28/'Fixed data'!$C$7</f>
        <v>0.21248058365063013</v>
      </c>
      <c r="AS58" s="34">
        <f>$AG$28/'Fixed data'!$C$7</f>
        <v>0.21248058365063013</v>
      </c>
      <c r="AT58" s="34">
        <f>$AG$28/'Fixed data'!$C$7</f>
        <v>0.21248058365063013</v>
      </c>
      <c r="AU58" s="34">
        <f>$AG$28/'Fixed data'!$C$7</f>
        <v>0.21248058365063013</v>
      </c>
      <c r="AV58" s="34">
        <f>$AG$28/'Fixed data'!$C$7</f>
        <v>0.21248058365063013</v>
      </c>
      <c r="AW58" s="34">
        <f>$AG$28/'Fixed data'!$C$7</f>
        <v>0.21248058365063013</v>
      </c>
      <c r="AX58" s="34">
        <f>$AG$28/'Fixed data'!$C$7</f>
        <v>0.21248058365063013</v>
      </c>
      <c r="AY58" s="34">
        <f>$AG$28/'Fixed data'!$C$7</f>
        <v>0.21248058365063013</v>
      </c>
      <c r="AZ58" s="34">
        <f>$AG$28/'Fixed data'!$C$7</f>
        <v>0.21248058365063013</v>
      </c>
      <c r="BA58" s="34">
        <f>$AG$28/'Fixed data'!$C$7</f>
        <v>0.21248058365063013</v>
      </c>
      <c r="BB58" s="34">
        <f>$AG$28/'Fixed data'!$C$7</f>
        <v>0.21248058365063013</v>
      </c>
      <c r="BC58" s="34">
        <f>$AG$28/'Fixed data'!$C$7</f>
        <v>0.21248058365063013</v>
      </c>
      <c r="BD58" s="34">
        <f>$AG$28/'Fixed data'!$C$7</f>
        <v>0.21248058365063013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0.22010716681943782</v>
      </c>
      <c r="AJ59" s="34">
        <f>$AH$28/'Fixed data'!$C$7</f>
        <v>0.22010716681943782</v>
      </c>
      <c r="AK59" s="34">
        <f>$AH$28/'Fixed data'!$C$7</f>
        <v>0.22010716681943782</v>
      </c>
      <c r="AL59" s="34">
        <f>$AH$28/'Fixed data'!$C$7</f>
        <v>0.22010716681943782</v>
      </c>
      <c r="AM59" s="34">
        <f>$AH$28/'Fixed data'!$C$7</f>
        <v>0.22010716681943782</v>
      </c>
      <c r="AN59" s="34">
        <f>$AH$28/'Fixed data'!$C$7</f>
        <v>0.22010716681943782</v>
      </c>
      <c r="AO59" s="34">
        <f>$AH$28/'Fixed data'!$C$7</f>
        <v>0.22010716681943782</v>
      </c>
      <c r="AP59" s="34">
        <f>$AH$28/'Fixed data'!$C$7</f>
        <v>0.22010716681943782</v>
      </c>
      <c r="AQ59" s="34">
        <f>$AH$28/'Fixed data'!$C$7</f>
        <v>0.22010716681943782</v>
      </c>
      <c r="AR59" s="34">
        <f>$AH$28/'Fixed data'!$C$7</f>
        <v>0.22010716681943782</v>
      </c>
      <c r="AS59" s="34">
        <f>$AH$28/'Fixed data'!$C$7</f>
        <v>0.22010716681943782</v>
      </c>
      <c r="AT59" s="34">
        <f>$AH$28/'Fixed data'!$C$7</f>
        <v>0.22010716681943782</v>
      </c>
      <c r="AU59" s="34">
        <f>$AH$28/'Fixed data'!$C$7</f>
        <v>0.22010716681943782</v>
      </c>
      <c r="AV59" s="34">
        <f>$AH$28/'Fixed data'!$C$7</f>
        <v>0.22010716681943782</v>
      </c>
      <c r="AW59" s="34">
        <f>$AH$28/'Fixed data'!$C$7</f>
        <v>0.22010716681943782</v>
      </c>
      <c r="AX59" s="34">
        <f>$AH$28/'Fixed data'!$C$7</f>
        <v>0.22010716681943782</v>
      </c>
      <c r="AY59" s="34">
        <f>$AH$28/'Fixed data'!$C$7</f>
        <v>0.22010716681943782</v>
      </c>
      <c r="AZ59" s="34">
        <f>$AH$28/'Fixed data'!$C$7</f>
        <v>0.22010716681943782</v>
      </c>
      <c r="BA59" s="34">
        <f>$AH$28/'Fixed data'!$C$7</f>
        <v>0.22010716681943782</v>
      </c>
      <c r="BB59" s="34">
        <f>$AH$28/'Fixed data'!$C$7</f>
        <v>0.22010716681943782</v>
      </c>
      <c r="BC59" s="34">
        <f>$AH$28/'Fixed data'!$C$7</f>
        <v>0.22010716681943782</v>
      </c>
      <c r="BD59" s="34">
        <f>$AH$28/'Fixed data'!$C$7</f>
        <v>0.22010716681943782</v>
      </c>
    </row>
    <row r="60" spans="1:56" ht="16.5" collapsed="1" x14ac:dyDescent="0.35">
      <c r="A60" s="115"/>
      <c r="B60" s="9" t="s">
        <v>7</v>
      </c>
      <c r="C60" s="9" t="s">
        <v>61</v>
      </c>
      <c r="D60" s="9" t="s">
        <v>40</v>
      </c>
      <c r="E60" s="34">
        <f>SUM(E30:E59)</f>
        <v>0</v>
      </c>
      <c r="F60" s="34">
        <f t="shared" ref="F60:BD60" si="6">SUM(F30:F59)</f>
        <v>-0.10510915555555558</v>
      </c>
      <c r="G60" s="34">
        <f t="shared" si="6"/>
        <v>-0.20321161976685542</v>
      </c>
      <c r="H60" s="34">
        <f t="shared" si="6"/>
        <v>-0.29413921485612171</v>
      </c>
      <c r="I60" s="34">
        <f t="shared" si="6"/>
        <v>-0.37764162433882137</v>
      </c>
      <c r="J60" s="34">
        <f t="shared" si="6"/>
        <v>-0.45353503673957618</v>
      </c>
      <c r="K60" s="34">
        <f t="shared" si="6"/>
        <v>-0.52136577708263432</v>
      </c>
      <c r="L60" s="34">
        <f t="shared" si="6"/>
        <v>-0.58096371203466257</v>
      </c>
      <c r="M60" s="34">
        <f t="shared" si="6"/>
        <v>-0.63217826381788311</v>
      </c>
      <c r="N60" s="34">
        <f t="shared" si="6"/>
        <v>-0.57222934354340704</v>
      </c>
      <c r="O60" s="34">
        <f t="shared" si="6"/>
        <v>-0.50465384010012326</v>
      </c>
      <c r="P60" s="34">
        <f t="shared" si="6"/>
        <v>-0.42945175348803172</v>
      </c>
      <c r="Q60" s="34">
        <f t="shared" si="6"/>
        <v>-0.34662308370713246</v>
      </c>
      <c r="R60" s="34">
        <f t="shared" si="6"/>
        <v>-0.25616783075742544</v>
      </c>
      <c r="S60" s="34">
        <f t="shared" si="6"/>
        <v>-0.15808599463891074</v>
      </c>
      <c r="T60" s="34">
        <f t="shared" si="6"/>
        <v>-5.2377575351588296E-2</v>
      </c>
      <c r="U60" s="34">
        <f t="shared" si="6"/>
        <v>6.0957427104541828E-2</v>
      </c>
      <c r="V60" s="34">
        <f t="shared" si="6"/>
        <v>0.18191901272947963</v>
      </c>
      <c r="W60" s="34">
        <f t="shared" si="6"/>
        <v>0.31050718152322515</v>
      </c>
      <c r="X60" s="34">
        <f t="shared" si="6"/>
        <v>0.44672193348577838</v>
      </c>
      <c r="Y60" s="34">
        <f t="shared" si="6"/>
        <v>0.59056326861713926</v>
      </c>
      <c r="Z60" s="34">
        <f t="shared" si="6"/>
        <v>0.74203118691730785</v>
      </c>
      <c r="AA60" s="34">
        <f t="shared" si="6"/>
        <v>0.90112568838628415</v>
      </c>
      <c r="AB60" s="34">
        <f t="shared" si="6"/>
        <v>1.0678467730240682</v>
      </c>
      <c r="AC60" s="34">
        <f t="shared" si="6"/>
        <v>1.2421944408306598</v>
      </c>
      <c r="AD60" s="34">
        <f t="shared" si="6"/>
        <v>1.4241686918060592</v>
      </c>
      <c r="AE60" s="34">
        <f t="shared" si="6"/>
        <v>1.6137695259502662</v>
      </c>
      <c r="AF60" s="34">
        <f t="shared" si="6"/>
        <v>1.8109969432632811</v>
      </c>
      <c r="AG60" s="34">
        <f t="shared" si="6"/>
        <v>2.0158509437451033</v>
      </c>
      <c r="AH60" s="34">
        <f t="shared" si="6"/>
        <v>2.2283315273957336</v>
      </c>
      <c r="AI60" s="34">
        <f t="shared" si="6"/>
        <v>2.4484386942151715</v>
      </c>
      <c r="AJ60" s="34">
        <f t="shared" si="6"/>
        <v>2.4484386942151715</v>
      </c>
      <c r="AK60" s="34">
        <f t="shared" si="6"/>
        <v>2.4484386942151715</v>
      </c>
      <c r="AL60" s="34">
        <f t="shared" si="6"/>
        <v>2.4484386942151715</v>
      </c>
      <c r="AM60" s="34">
        <f t="shared" si="6"/>
        <v>2.4484386942151715</v>
      </c>
      <c r="AN60" s="34">
        <f t="shared" si="6"/>
        <v>2.4484386942151715</v>
      </c>
      <c r="AO60" s="34">
        <f t="shared" si="6"/>
        <v>2.4484386942151715</v>
      </c>
      <c r="AP60" s="34">
        <f t="shared" si="6"/>
        <v>2.4484386942151715</v>
      </c>
      <c r="AQ60" s="34">
        <f t="shared" si="6"/>
        <v>2.4484386942151715</v>
      </c>
      <c r="AR60" s="34">
        <f t="shared" si="6"/>
        <v>2.4484386942151715</v>
      </c>
      <c r="AS60" s="34">
        <f t="shared" si="6"/>
        <v>2.4484386942151715</v>
      </c>
      <c r="AT60" s="34">
        <f t="shared" si="6"/>
        <v>2.4484386942151715</v>
      </c>
      <c r="AU60" s="34">
        <f t="shared" si="6"/>
        <v>2.4484386942151715</v>
      </c>
      <c r="AV60" s="34">
        <f t="shared" si="6"/>
        <v>2.4484386942151715</v>
      </c>
      <c r="AW60" s="34">
        <f t="shared" si="6"/>
        <v>2.4484386942151715</v>
      </c>
      <c r="AX60" s="34">
        <f t="shared" si="6"/>
        <v>2.4484386942151715</v>
      </c>
      <c r="AY60" s="34">
        <f t="shared" si="6"/>
        <v>2.5535478497707267</v>
      </c>
      <c r="AZ60" s="34">
        <f t="shared" si="6"/>
        <v>2.6516503139820267</v>
      </c>
      <c r="BA60" s="34">
        <f t="shared" si="6"/>
        <v>2.7425779090712927</v>
      </c>
      <c r="BB60" s="34">
        <f t="shared" si="6"/>
        <v>2.8260803185539922</v>
      </c>
      <c r="BC60" s="34">
        <f t="shared" si="6"/>
        <v>2.9019737309547473</v>
      </c>
      <c r="BD60" s="34">
        <f t="shared" si="6"/>
        <v>2.9698044712978056</v>
      </c>
    </row>
    <row r="61" spans="1:56" ht="17.25" hidden="1" customHeight="1" outlineLevel="1" x14ac:dyDescent="0.35">
      <c r="A61" s="115"/>
      <c r="B61" s="9" t="s">
        <v>35</v>
      </c>
      <c r="C61" s="9" t="s">
        <v>62</v>
      </c>
      <c r="D61" s="9" t="s">
        <v>40</v>
      </c>
      <c r="E61" s="34">
        <v>0</v>
      </c>
      <c r="F61" s="34">
        <f>E62</f>
        <v>-4.7299120000000014</v>
      </c>
      <c r="G61" s="34">
        <f t="shared" ref="G61:BD61" si="7">F62</f>
        <v>-9.0394137339529372</v>
      </c>
      <c r="H61" s="34">
        <f t="shared" si="7"/>
        <v>-12.927943893203066</v>
      </c>
      <c r="I61" s="34">
        <f t="shared" si="7"/>
        <v>-16.39141310506843</v>
      </c>
      <c r="J61" s="34">
        <f t="shared" si="7"/>
        <v>-19.428975038763575</v>
      </c>
      <c r="K61" s="34">
        <f t="shared" si="7"/>
        <v>-22.027823317461618</v>
      </c>
      <c r="L61" s="34">
        <f t="shared" si="7"/>
        <v>-24.188364613220255</v>
      </c>
      <c r="M61" s="34">
        <f t="shared" si="7"/>
        <v>-25.912055731430517</v>
      </c>
      <c r="N61" s="34">
        <f t="shared" si="7"/>
        <v>-22.582176055261211</v>
      </c>
      <c r="O61" s="34">
        <f t="shared" si="7"/>
        <v>-18.969049056770032</v>
      </c>
      <c r="P61" s="34">
        <f t="shared" si="7"/>
        <v>-15.080301319125791</v>
      </c>
      <c r="Q61" s="34">
        <f t="shared" si="7"/>
        <v>-10.923559425497292</v>
      </c>
      <c r="R61" s="34">
        <f t="shared" si="7"/>
        <v>-6.5064499590533451</v>
      </c>
      <c r="S61" s="34">
        <f t="shared" si="7"/>
        <v>-1.8365995029627582</v>
      </c>
      <c r="T61" s="34">
        <f t="shared" si="7"/>
        <v>3.0783653596056624</v>
      </c>
      <c r="U61" s="34">
        <f t="shared" si="7"/>
        <v>8.2308180454831064</v>
      </c>
      <c r="V61" s="34">
        <f t="shared" si="7"/>
        <v>13.613131971500767</v>
      </c>
      <c r="W61" s="34">
        <f t="shared" si="7"/>
        <v>19.217680554489835</v>
      </c>
      <c r="X61" s="34">
        <f t="shared" si="7"/>
        <v>25.036837211281505</v>
      </c>
      <c r="Y61" s="34">
        <f t="shared" si="7"/>
        <v>31.062975358706964</v>
      </c>
      <c r="Z61" s="34">
        <f t="shared" si="7"/>
        <v>37.288468413597414</v>
      </c>
      <c r="AA61" s="34">
        <f t="shared" si="7"/>
        <v>43.705689792784035</v>
      </c>
      <c r="AB61" s="34">
        <f t="shared" si="7"/>
        <v>50.307012913098028</v>
      </c>
      <c r="AC61" s="34">
        <f t="shared" si="7"/>
        <v>57.084811191370584</v>
      </c>
      <c r="AD61" s="34">
        <f t="shared" si="7"/>
        <v>64.031458044432895</v>
      </c>
      <c r="AE61" s="34">
        <f t="shared" si="7"/>
        <v>71.139326889116148</v>
      </c>
      <c r="AF61" s="34">
        <f t="shared" si="7"/>
        <v>78.400791142251549</v>
      </c>
      <c r="AG61" s="34">
        <f t="shared" si="7"/>
        <v>85.808224220670283</v>
      </c>
      <c r="AH61" s="34">
        <f t="shared" si="7"/>
        <v>93.353999541203535</v>
      </c>
      <c r="AI61" s="34">
        <f t="shared" si="7"/>
        <v>101.03049052068251</v>
      </c>
      <c r="AJ61" s="34">
        <f t="shared" si="7"/>
        <v>108.83007057593838</v>
      </c>
      <c r="AK61" s="34">
        <f t="shared" si="7"/>
        <v>116.9728468737906</v>
      </c>
      <c r="AL61" s="34">
        <f t="shared" si="7"/>
        <v>125.45881941423917</v>
      </c>
      <c r="AM61" s="34">
        <f t="shared" si="7"/>
        <v>134.28798819728408</v>
      </c>
      <c r="AN61" s="34">
        <f t="shared" si="7"/>
        <v>143.46035322292533</v>
      </c>
      <c r="AO61" s="34">
        <f t="shared" si="7"/>
        <v>152.97591449116294</v>
      </c>
      <c r="AP61" s="34">
        <f t="shared" si="7"/>
        <v>162.83467200199689</v>
      </c>
      <c r="AQ61" s="34">
        <f t="shared" si="7"/>
        <v>173.0366257554272</v>
      </c>
      <c r="AR61" s="34">
        <f t="shared" si="7"/>
        <v>183.58177575145385</v>
      </c>
      <c r="AS61" s="34">
        <f t="shared" si="7"/>
        <v>194.47012199007685</v>
      </c>
      <c r="AT61" s="34">
        <f t="shared" si="7"/>
        <v>205.7016644712962</v>
      </c>
      <c r="AU61" s="34">
        <f t="shared" si="7"/>
        <v>217.27640319511187</v>
      </c>
      <c r="AV61" s="34">
        <f t="shared" si="7"/>
        <v>229.19433816152389</v>
      </c>
      <c r="AW61" s="34">
        <f t="shared" si="7"/>
        <v>241.45546937053226</v>
      </c>
      <c r="AX61" s="34">
        <f t="shared" si="7"/>
        <v>254.05979682213697</v>
      </c>
      <c r="AY61" s="34">
        <f t="shared" si="7"/>
        <v>251.61135812792179</v>
      </c>
      <c r="AZ61" s="34">
        <f t="shared" si="7"/>
        <v>249.05781027815107</v>
      </c>
      <c r="BA61" s="34">
        <f t="shared" si="7"/>
        <v>246.40615996416903</v>
      </c>
      <c r="BB61" s="34">
        <f t="shared" si="7"/>
        <v>243.66358205509775</v>
      </c>
      <c r="BC61" s="34">
        <f t="shared" si="7"/>
        <v>240.83750173654374</v>
      </c>
      <c r="BD61" s="34">
        <f t="shared" si="7"/>
        <v>237.93552800558899</v>
      </c>
    </row>
    <row r="62" spans="1:56" ht="16.5" hidden="1" customHeight="1" outlineLevel="1" x14ac:dyDescent="0.3">
      <c r="A62" s="115"/>
      <c r="B62" s="9" t="s">
        <v>34</v>
      </c>
      <c r="C62" s="9" t="s">
        <v>68</v>
      </c>
      <c r="D62" s="9" t="s">
        <v>40</v>
      </c>
      <c r="E62" s="34">
        <f t="shared" ref="E62:BD62" si="8">E28-E60+E61</f>
        <v>-4.7299120000000014</v>
      </c>
      <c r="F62" s="34">
        <f t="shared" si="8"/>
        <v>-9.0394137339529372</v>
      </c>
      <c r="G62" s="34">
        <f t="shared" si="8"/>
        <v>-12.927943893203066</v>
      </c>
      <c r="H62" s="34">
        <f t="shared" si="8"/>
        <v>-16.39141310506843</v>
      </c>
      <c r="I62" s="34">
        <f t="shared" si="8"/>
        <v>-19.428975038763575</v>
      </c>
      <c r="J62" s="34">
        <f t="shared" si="8"/>
        <v>-22.027823317461618</v>
      </c>
      <c r="K62" s="34">
        <f t="shared" si="8"/>
        <v>-24.188364613220255</v>
      </c>
      <c r="L62" s="34">
        <f t="shared" si="8"/>
        <v>-25.912055731430517</v>
      </c>
      <c r="M62" s="34">
        <f t="shared" si="8"/>
        <v>-22.582176055261211</v>
      </c>
      <c r="N62" s="34">
        <f t="shared" si="8"/>
        <v>-18.969049056770032</v>
      </c>
      <c r="O62" s="34">
        <f t="shared" si="8"/>
        <v>-15.080301319125791</v>
      </c>
      <c r="P62" s="34">
        <f t="shared" si="8"/>
        <v>-10.923559425497292</v>
      </c>
      <c r="Q62" s="34">
        <f t="shared" si="8"/>
        <v>-6.5064499590533451</v>
      </c>
      <c r="R62" s="34">
        <f t="shared" si="8"/>
        <v>-1.8365995029627582</v>
      </c>
      <c r="S62" s="34">
        <f t="shared" si="8"/>
        <v>3.0783653596056624</v>
      </c>
      <c r="T62" s="34">
        <f t="shared" si="8"/>
        <v>8.2308180454831064</v>
      </c>
      <c r="U62" s="34">
        <f t="shared" si="8"/>
        <v>13.613131971500767</v>
      </c>
      <c r="V62" s="34">
        <f t="shared" si="8"/>
        <v>19.217680554489835</v>
      </c>
      <c r="W62" s="34">
        <f t="shared" si="8"/>
        <v>25.036837211281505</v>
      </c>
      <c r="X62" s="34">
        <f t="shared" si="8"/>
        <v>31.062975358706964</v>
      </c>
      <c r="Y62" s="34">
        <f t="shared" si="8"/>
        <v>37.288468413597414</v>
      </c>
      <c r="Z62" s="34">
        <f t="shared" si="8"/>
        <v>43.705689792784035</v>
      </c>
      <c r="AA62" s="34">
        <f t="shared" si="8"/>
        <v>50.307012913098028</v>
      </c>
      <c r="AB62" s="34">
        <f t="shared" si="8"/>
        <v>57.084811191370584</v>
      </c>
      <c r="AC62" s="34">
        <f t="shared" si="8"/>
        <v>64.031458044432895</v>
      </c>
      <c r="AD62" s="34">
        <f t="shared" si="8"/>
        <v>71.139326889116148</v>
      </c>
      <c r="AE62" s="34">
        <f t="shared" si="8"/>
        <v>78.400791142251549</v>
      </c>
      <c r="AF62" s="34">
        <f t="shared" si="8"/>
        <v>85.808224220670283</v>
      </c>
      <c r="AG62" s="34">
        <f t="shared" si="8"/>
        <v>93.353999541203535</v>
      </c>
      <c r="AH62" s="34">
        <f t="shared" si="8"/>
        <v>101.03049052068251</v>
      </c>
      <c r="AI62" s="34">
        <f t="shared" si="8"/>
        <v>108.83007057593838</v>
      </c>
      <c r="AJ62" s="34">
        <f t="shared" si="8"/>
        <v>116.9728468737906</v>
      </c>
      <c r="AK62" s="34">
        <f t="shared" si="8"/>
        <v>125.45881941423917</v>
      </c>
      <c r="AL62" s="34">
        <f t="shared" si="8"/>
        <v>134.28798819728408</v>
      </c>
      <c r="AM62" s="34">
        <f t="shared" si="8"/>
        <v>143.46035322292533</v>
      </c>
      <c r="AN62" s="34">
        <f t="shared" si="8"/>
        <v>152.97591449116294</v>
      </c>
      <c r="AO62" s="34">
        <f t="shared" si="8"/>
        <v>162.83467200199689</v>
      </c>
      <c r="AP62" s="34">
        <f t="shared" si="8"/>
        <v>173.0366257554272</v>
      </c>
      <c r="AQ62" s="34">
        <f t="shared" si="8"/>
        <v>183.58177575145385</v>
      </c>
      <c r="AR62" s="34">
        <f t="shared" si="8"/>
        <v>194.47012199007685</v>
      </c>
      <c r="AS62" s="34">
        <f t="shared" si="8"/>
        <v>205.7016644712962</v>
      </c>
      <c r="AT62" s="34">
        <f t="shared" si="8"/>
        <v>217.27640319511187</v>
      </c>
      <c r="AU62" s="34">
        <f t="shared" si="8"/>
        <v>229.19433816152389</v>
      </c>
      <c r="AV62" s="34">
        <f t="shared" si="8"/>
        <v>241.45546937053226</v>
      </c>
      <c r="AW62" s="34">
        <f t="shared" si="8"/>
        <v>254.05979682213697</v>
      </c>
      <c r="AX62" s="34">
        <f t="shared" si="8"/>
        <v>251.61135812792179</v>
      </c>
      <c r="AY62" s="34">
        <f t="shared" si="8"/>
        <v>249.05781027815107</v>
      </c>
      <c r="AZ62" s="34">
        <f t="shared" si="8"/>
        <v>246.40615996416903</v>
      </c>
      <c r="BA62" s="34">
        <f t="shared" si="8"/>
        <v>243.66358205509775</v>
      </c>
      <c r="BB62" s="34">
        <f t="shared" si="8"/>
        <v>240.83750173654374</v>
      </c>
      <c r="BC62" s="34">
        <f t="shared" si="8"/>
        <v>237.93552800558899</v>
      </c>
      <c r="BD62" s="34">
        <f t="shared" si="8"/>
        <v>234.96572353429119</v>
      </c>
    </row>
    <row r="63" spans="1:56" ht="16.5" collapsed="1" x14ac:dyDescent="0.3">
      <c r="A63" s="115"/>
      <c r="B63" s="9" t="s">
        <v>8</v>
      </c>
      <c r="C63" s="11" t="s">
        <v>67</v>
      </c>
      <c r="D63" s="9" t="s">
        <v>40</v>
      </c>
      <c r="E63" s="34">
        <f>AVERAGE(E61:E62)*'Fixed data'!$C$3</f>
        <v>-0.11422737480000004</v>
      </c>
      <c r="F63" s="34">
        <f>AVERAGE(F61:F62)*'Fixed data'!$C$3</f>
        <v>-0.33252921647496353</v>
      </c>
      <c r="G63" s="34">
        <f>AVERAGE(G61:G62)*'Fixed data'!$C$3</f>
        <v>-0.53051168669581761</v>
      </c>
      <c r="H63" s="34">
        <f>AVERAGE(H61:H62)*'Fixed data'!$C$3</f>
        <v>-0.70806247150825663</v>
      </c>
      <c r="I63" s="34">
        <f>AVERAGE(I61:I62)*'Fixed data'!$C$3</f>
        <v>-0.86506237367354299</v>
      </c>
      <c r="J63" s="34">
        <f>AVERAGE(J61:J62)*'Fixed data'!$C$3</f>
        <v>-1.0011816803028384</v>
      </c>
      <c r="K63" s="34">
        <f>AVERAGE(K61:K62)*'Fixed data'!$C$3</f>
        <v>-1.1161209385259672</v>
      </c>
      <c r="L63" s="34">
        <f>AVERAGE(L61:L62)*'Fixed data'!$C$3</f>
        <v>-1.2099251513233162</v>
      </c>
      <c r="M63" s="34">
        <f>AVERAGE(M61:M62)*'Fixed data'!$C$3</f>
        <v>-1.1711356976486054</v>
      </c>
      <c r="N63" s="34">
        <f>AVERAGE(N61:N62)*'Fixed data'!$C$3</f>
        <v>-1.0034620864555546</v>
      </c>
      <c r="O63" s="34">
        <f>AVERAGE(O61:O62)*'Fixed data'!$C$3</f>
        <v>-0.82229181157788422</v>
      </c>
      <c r="P63" s="34">
        <f>AVERAGE(P61:P62)*'Fixed data'!$C$3</f>
        <v>-0.62799323698264753</v>
      </c>
      <c r="Q63" s="34">
        <f>AVERAGE(Q61:Q62)*'Fixed data'!$C$3</f>
        <v>-0.4209347266368979</v>
      </c>
      <c r="R63" s="34">
        <f>AVERAGE(R61:R62)*'Fixed data'!$C$3</f>
        <v>-0.20148464450768894</v>
      </c>
      <c r="S63" s="34">
        <f>AVERAGE(S61:S62)*'Fixed data'!$C$3</f>
        <v>2.9988645437926138E-2</v>
      </c>
      <c r="T63" s="34">
        <f>AVERAGE(T61:T62)*'Fixed data'!$C$3</f>
        <v>0.27311677923289379</v>
      </c>
      <c r="U63" s="34">
        <f>AVERAGE(U61:U62)*'Fixed data'!$C$3</f>
        <v>0.5275313929101606</v>
      </c>
      <c r="V63" s="34">
        <f>AVERAGE(V61:V62)*'Fixed data'!$C$3</f>
        <v>0.79286412250267313</v>
      </c>
      <c r="W63" s="34">
        <f>AVERAGE(W61:W62)*'Fixed data'!$C$3</f>
        <v>1.068746604043378</v>
      </c>
      <c r="X63" s="34">
        <f>AVERAGE(X61:X62)*'Fixed data'!$C$3</f>
        <v>1.3548104735652218</v>
      </c>
      <c r="Y63" s="34">
        <f>AVERAGE(Y61:Y62)*'Fixed data'!$C$3</f>
        <v>1.6506873671011508</v>
      </c>
      <c r="Z63" s="34">
        <f>AVERAGE(Z61:Z62)*'Fixed data'!$C$3</f>
        <v>1.9560089206841123</v>
      </c>
      <c r="AA63" s="34">
        <f>AVERAGE(AA61:AA62)*'Fixed data'!$C$3</f>
        <v>2.2704067703470519</v>
      </c>
      <c r="AB63" s="34">
        <f>AVERAGE(AB61:AB62)*'Fixed data'!$C$3</f>
        <v>2.5935125521229172</v>
      </c>
      <c r="AC63" s="34">
        <f>AVERAGE(AC61:AC62)*'Fixed data'!$C$3</f>
        <v>2.9249579020446546</v>
      </c>
      <c r="AD63" s="34">
        <f>AVERAGE(AD61:AD62)*'Fixed data'!$C$3</f>
        <v>3.2643744561452097</v>
      </c>
      <c r="AE63" s="34">
        <f>AVERAGE(AE61:AE62)*'Fixed data'!$C$3</f>
        <v>3.6113938504575298</v>
      </c>
      <c r="AF63" s="34">
        <f>AVERAGE(AF61:AF62)*'Fixed data'!$C$3</f>
        <v>3.9656477210145624</v>
      </c>
      <c r="AG63" s="34">
        <f>AVERAGE(AG61:AG62)*'Fixed data'!$C$3</f>
        <v>4.3267677038492529</v>
      </c>
      <c r="AH63" s="34">
        <f>AVERAGE(AH61:AH62)*'Fixed data'!$C$3</f>
        <v>4.6943854349945475</v>
      </c>
      <c r="AI63" s="34">
        <f>AVERAGE(AI61:AI62)*'Fixed data'!$C$3</f>
        <v>5.0681325504833943</v>
      </c>
      <c r="AJ63" s="34">
        <f>AVERAGE(AJ61:AJ62)*'Fixed data'!$C$3</f>
        <v>5.4531404564109547</v>
      </c>
      <c r="AK63" s="34">
        <f>AVERAGE(AK61:AK62)*'Fixed data'!$C$3</f>
        <v>5.8547247408559189</v>
      </c>
      <c r="AL63" s="34">
        <f>AVERAGE(AL61:AL62)*'Fixed data'!$C$3</f>
        <v>6.2728854038182869</v>
      </c>
      <c r="AM63" s="34">
        <f>AVERAGE(AM61:AM62)*'Fixed data'!$C$3</f>
        <v>6.7076224452980568</v>
      </c>
      <c r="AN63" s="34">
        <f>AVERAGE(AN61:AN62)*'Fixed data'!$C$3</f>
        <v>7.1589358652952324</v>
      </c>
      <c r="AO63" s="34">
        <f>AVERAGE(AO61:AO62)*'Fixed data'!$C$3</f>
        <v>7.62682566380981</v>
      </c>
      <c r="AP63" s="34">
        <f>AVERAGE(AP61:AP62)*'Fixed data'!$C$3</f>
        <v>8.1112918408417922</v>
      </c>
      <c r="AQ63" s="34">
        <f>AVERAGE(AQ61:AQ62)*'Fixed data'!$C$3</f>
        <v>8.6123343963911765</v>
      </c>
      <c r="AR63" s="34">
        <f>AVERAGE(AR61:AR62)*'Fixed data'!$C$3</f>
        <v>9.1299533304579672</v>
      </c>
      <c r="AS63" s="34">
        <f>AVERAGE(AS61:AS62)*'Fixed data'!$C$3</f>
        <v>9.664148643042159</v>
      </c>
      <c r="AT63" s="34">
        <f>AVERAGE(AT61:AT62)*'Fixed data'!$C$3</f>
        <v>10.214920334143756</v>
      </c>
      <c r="AU63" s="34">
        <f>AVERAGE(AU61:AU62)*'Fixed data'!$C$3</f>
        <v>10.782268403762755</v>
      </c>
      <c r="AV63" s="34">
        <f>AVERAGE(AV61:AV62)*'Fixed data'!$C$3</f>
        <v>11.366192851899156</v>
      </c>
      <c r="AW63" s="34">
        <f>AVERAGE(AW61:AW62)*'Fixed data'!$C$3</f>
        <v>11.966693678552963</v>
      </c>
      <c r="AX63" s="34">
        <f>AVERAGE(AX61:AX62)*'Fixed data'!$C$3</f>
        <v>12.211958392043918</v>
      </c>
      <c r="AY63" s="34">
        <f>AVERAGE(AY61:AY62)*'Fixed data'!$C$3</f>
        <v>12.091160417006661</v>
      </c>
      <c r="AZ63" s="34">
        <f>AVERAGE(AZ61:AZ62)*'Fixed data'!$C$3</f>
        <v>11.965454881352031</v>
      </c>
      <c r="BA63" s="34">
        <f>AVERAGE(BA61:BA62)*'Fixed data'!$C$3</f>
        <v>11.835184269765293</v>
      </c>
      <c r="BB63" s="34">
        <f>AVERAGE(BB61:BB62)*'Fixed data'!$C$3</f>
        <v>11.700701173568142</v>
      </c>
      <c r="BC63" s="34">
        <f>AVERAGE(BC61:BC62)*'Fixed data'!$C$3</f>
        <v>11.562368668272507</v>
      </c>
      <c r="BD63" s="34">
        <f>AVERAGE(BD61:BD62)*'Fixed data'!$C$3</f>
        <v>11.420565224688106</v>
      </c>
    </row>
    <row r="64" spans="1:56" ht="15.75" thickBot="1" x14ac:dyDescent="0.35">
      <c r="A64" s="114"/>
      <c r="B64" s="12" t="s">
        <v>94</v>
      </c>
      <c r="C64" s="12" t="s">
        <v>45</v>
      </c>
      <c r="D64" s="12" t="s">
        <v>40</v>
      </c>
      <c r="E64" s="53">
        <f t="shared" ref="E64:BD64" si="9">E29+E60+E63</f>
        <v>-1.2967053747999997</v>
      </c>
      <c r="F64" s="53">
        <f t="shared" si="9"/>
        <v>-1.5412910944076421</v>
      </c>
      <c r="G64" s="53">
        <f t="shared" si="9"/>
        <v>-1.7566587512169183</v>
      </c>
      <c r="H64" s="53">
        <f t="shared" si="9"/>
        <v>-1.9416037930447489</v>
      </c>
      <c r="I64" s="53">
        <f t="shared" si="9"/>
        <v>-2.0965048875208558</v>
      </c>
      <c r="J64" s="53">
        <f t="shared" si="9"/>
        <v>-2.2178125459018192</v>
      </c>
      <c r="K64" s="53">
        <f t="shared" si="9"/>
        <v>-2.3079634838189191</v>
      </c>
      <c r="L64" s="53">
        <f t="shared" si="9"/>
        <v>-2.3670525709192094</v>
      </c>
      <c r="M64" s="53">
        <f t="shared" si="9"/>
        <v>-1.1288886083786327</v>
      </c>
      <c r="N64" s="53">
        <f t="shared" si="9"/>
        <v>-0.81546701626201912</v>
      </c>
      <c r="O64" s="53">
        <f t="shared" si="9"/>
        <v>-0.48092217729197773</v>
      </c>
      <c r="P64" s="53">
        <f t="shared" si="9"/>
        <v>-0.12562245543556272</v>
      </c>
      <c r="Q64" s="53">
        <f t="shared" si="9"/>
        <v>0.25006378534017304</v>
      </c>
      <c r="R64" s="53">
        <f t="shared" si="9"/>
        <v>0.64576818106817635</v>
      </c>
      <c r="S64" s="53">
        <f t="shared" si="9"/>
        <v>1.0611223677813924</v>
      </c>
      <c r="T64" s="53">
        <f t="shared" si="9"/>
        <v>1.4957579815127691</v>
      </c>
      <c r="U64" s="53">
        <f t="shared" si="9"/>
        <v>1.9493066582952523</v>
      </c>
      <c r="V64" s="53">
        <f t="shared" si="9"/>
        <v>2.4214000341617892</v>
      </c>
      <c r="W64" s="53">
        <f t="shared" si="9"/>
        <v>2.9116697451453266</v>
      </c>
      <c r="X64" s="53">
        <f t="shared" si="9"/>
        <v>3.4197474272788102</v>
      </c>
      <c r="Y64" s="53">
        <f t="shared" si="9"/>
        <v>3.9452647165951862</v>
      </c>
      <c r="Z64" s="53">
        <f t="shared" si="9"/>
        <v>4.4878532491274026</v>
      </c>
      <c r="AA64" s="53">
        <f t="shared" si="9"/>
        <v>5.0471446609084047</v>
      </c>
      <c r="AB64" s="53">
        <f t="shared" si="9"/>
        <v>5.6227705879711412</v>
      </c>
      <c r="AC64" s="53">
        <f t="shared" si="9"/>
        <v>6.2143626663485563</v>
      </c>
      <c r="AD64" s="53">
        <f t="shared" si="9"/>
        <v>6.8215525320735972</v>
      </c>
      <c r="AE64" s="53">
        <f t="shared" si="9"/>
        <v>7.4439718211792112</v>
      </c>
      <c r="AF64" s="53">
        <f t="shared" si="9"/>
        <v>8.0812521696983453</v>
      </c>
      <c r="AG64" s="53">
        <f t="shared" si="9"/>
        <v>8.7330252136639448</v>
      </c>
      <c r="AH64" s="53">
        <f t="shared" si="9"/>
        <v>9.3989225891089561</v>
      </c>
      <c r="AI64" s="53">
        <f t="shared" si="9"/>
        <v>10.078575932066327</v>
      </c>
      <c r="AJ64" s="53">
        <f t="shared" si="9"/>
        <v>10.549382898642975</v>
      </c>
      <c r="AK64" s="53">
        <f t="shared" si="9"/>
        <v>11.036766243737024</v>
      </c>
      <c r="AL64" s="53">
        <f t="shared" si="9"/>
        <v>11.540725967348479</v>
      </c>
      <c r="AM64" s="53">
        <f t="shared" si="9"/>
        <v>12.061262069477337</v>
      </c>
      <c r="AN64" s="53">
        <f t="shared" si="9"/>
        <v>12.598374550123598</v>
      </c>
      <c r="AO64" s="53">
        <f t="shared" si="9"/>
        <v>13.152063409287262</v>
      </c>
      <c r="AP64" s="53">
        <f t="shared" si="9"/>
        <v>13.722328646968331</v>
      </c>
      <c r="AQ64" s="53">
        <f t="shared" si="9"/>
        <v>14.309170263166802</v>
      </c>
      <c r="AR64" s="53">
        <f t="shared" si="9"/>
        <v>14.912588257882678</v>
      </c>
      <c r="AS64" s="53">
        <f t="shared" si="9"/>
        <v>15.532582631115957</v>
      </c>
      <c r="AT64" s="53">
        <f t="shared" si="9"/>
        <v>16.169153382866639</v>
      </c>
      <c r="AU64" s="53">
        <f t="shared" si="9"/>
        <v>16.822300513134728</v>
      </c>
      <c r="AV64" s="53">
        <f t="shared" si="9"/>
        <v>17.492024021920216</v>
      </c>
      <c r="AW64" s="53">
        <f t="shared" si="9"/>
        <v>18.178323909223106</v>
      </c>
      <c r="AX64" s="53">
        <f t="shared" si="9"/>
        <v>14.66039708625909</v>
      </c>
      <c r="AY64" s="53">
        <f t="shared" si="9"/>
        <v>14.644708266777387</v>
      </c>
      <c r="AZ64" s="53">
        <f t="shared" si="9"/>
        <v>14.617105195334057</v>
      </c>
      <c r="BA64" s="53">
        <f t="shared" si="9"/>
        <v>14.577762178836586</v>
      </c>
      <c r="BB64" s="53">
        <f t="shared" si="9"/>
        <v>14.526781492122133</v>
      </c>
      <c r="BC64" s="53">
        <f t="shared" si="9"/>
        <v>14.464342399227254</v>
      </c>
      <c r="BD64" s="53">
        <f t="shared" si="9"/>
        <v>14.390369695985912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9.562335177662952E-2</v>
      </c>
      <c r="G67" s="81">
        <f>'Fixed data'!$G$7*G$88/1000000</f>
        <v>0.19124963278212867</v>
      </c>
      <c r="H67" s="81">
        <f>'Fixed data'!$G$7*H$88/1000000</f>
        <v>0.28687591378762778</v>
      </c>
      <c r="I67" s="81">
        <f>'Fixed data'!$G$7*I$88/1000000</f>
        <v>0.38250895737501001</v>
      </c>
      <c r="J67" s="81">
        <f>'Fixed data'!$G$7*J$88/1000000</f>
        <v>0.4815878244654917</v>
      </c>
      <c r="K67" s="81">
        <f>'Fixed data'!$G$7*K$88/1000000</f>
        <v>0.58067345413785643</v>
      </c>
      <c r="L67" s="81">
        <f>'Fixed data'!$G$7*L$88/1000000</f>
        <v>0.67975908381022121</v>
      </c>
      <c r="M67" s="81">
        <f>'Fixed data'!$G$7*M$88/1000000</f>
        <v>0.77883776052806231</v>
      </c>
      <c r="N67" s="81">
        <f>'Fixed data'!$G$7*N$88/1000000</f>
        <v>0.87791489963411629</v>
      </c>
      <c r="O67" s="81">
        <f>'Fixed data'!$G$7*O$88/1000000</f>
        <v>0.97700052930648118</v>
      </c>
      <c r="P67" s="81">
        <f>'Fixed data'!$G$7*P$88/1000000</f>
        <v>1.076086158978846</v>
      </c>
      <c r="Q67" s="81">
        <f>'Fixed data'!$G$7*Q$88/1000000</f>
        <v>1.1751717886512105</v>
      </c>
      <c r="R67" s="81">
        <f>'Fixed data'!$G$7*R$88/1000000</f>
        <v>1.2742574183235753</v>
      </c>
      <c r="S67" s="81">
        <f>'Fixed data'!$G$7*S$88/1000000</f>
        <v>1.3733430479959401</v>
      </c>
      <c r="T67" s="81">
        <f>'Fixed data'!$G$7*T$88/1000000</f>
        <v>1.4724286776683049</v>
      </c>
      <c r="U67" s="81">
        <f>'Fixed data'!$G$7*U$88/1000000</f>
        <v>1.5715143073406694</v>
      </c>
      <c r="V67" s="81">
        <f>'Fixed data'!$G$7*V$88/1000000</f>
        <v>1.6705999370130342</v>
      </c>
      <c r="W67" s="81">
        <f>'Fixed data'!$G$7*W$88/1000000</f>
        <v>1.769685566685399</v>
      </c>
      <c r="X67" s="81">
        <f>'Fixed data'!$G$7*X$88/1000000</f>
        <v>1.8687711963577638</v>
      </c>
      <c r="Y67" s="81">
        <f>'Fixed data'!$G$7*Y$88/1000000</f>
        <v>1.9678568260301283</v>
      </c>
      <c r="Z67" s="81">
        <f>'Fixed data'!$G$7*Z$88/1000000</f>
        <v>2.0669424557024931</v>
      </c>
      <c r="AA67" s="81">
        <f>'Fixed data'!$G$7*AA$88/1000000</f>
        <v>2.1660280853748577</v>
      </c>
      <c r="AB67" s="81">
        <f>'Fixed data'!$G$7*AB$88/1000000</f>
        <v>2.2651137150472227</v>
      </c>
      <c r="AC67" s="81">
        <f>'Fixed data'!$G$7*AC$88/1000000</f>
        <v>2.3641993447195873</v>
      </c>
      <c r="AD67" s="81">
        <f>'Fixed data'!$G$7*AD$88/1000000</f>
        <v>2.4632849743919523</v>
      </c>
      <c r="AE67" s="81">
        <f>'Fixed data'!$G$7*AE$88/1000000</f>
        <v>2.5623706040643168</v>
      </c>
      <c r="AF67" s="81">
        <f>'Fixed data'!$G$7*AF$88/1000000</f>
        <v>2.6614562337366818</v>
      </c>
      <c r="AG67" s="81">
        <f>'Fixed data'!$G$7*AG$88/1000000</f>
        <v>2.7605418634090464</v>
      </c>
      <c r="AH67" s="81">
        <f>'Fixed data'!$G$7*AH$88/1000000</f>
        <v>2.859627493081411</v>
      </c>
      <c r="AI67" s="81">
        <f>'Fixed data'!$G$7*AI$88/1000000</f>
        <v>2.9587131227537755</v>
      </c>
      <c r="AJ67" s="81">
        <f>'Fixed data'!$G$7*AJ$88/1000000</f>
        <v>3.0577987524261405</v>
      </c>
      <c r="AK67" s="81">
        <f>'Fixed data'!$G$7*AK$88/1000000</f>
        <v>3.1568843820985051</v>
      </c>
      <c r="AL67" s="81">
        <f>'Fixed data'!$G$7*AL$88/1000000</f>
        <v>3.2559700117708701</v>
      </c>
      <c r="AM67" s="81">
        <f>'Fixed data'!$G$7*AM$88/1000000</f>
        <v>3.3550556414432346</v>
      </c>
      <c r="AN67" s="81">
        <f>'Fixed data'!$G$7*AN$88/1000000</f>
        <v>3.4541412711155997</v>
      </c>
      <c r="AO67" s="81">
        <f>'Fixed data'!$G$7*AO$88/1000000</f>
        <v>3.5532269007879647</v>
      </c>
      <c r="AP67" s="81">
        <f>'Fixed data'!$G$7*AP$88/1000000</f>
        <v>3.6523125304603288</v>
      </c>
      <c r="AQ67" s="81">
        <f>'Fixed data'!$G$7*AQ$88/1000000</f>
        <v>3.7513981601326938</v>
      </c>
      <c r="AR67" s="81">
        <f>'Fixed data'!$G$7*AR$88/1000000</f>
        <v>3.8504837898050583</v>
      </c>
      <c r="AS67" s="81">
        <f>'Fixed data'!$G$7*AS$88/1000000</f>
        <v>3.9495694194774233</v>
      </c>
      <c r="AT67" s="81">
        <f>'Fixed data'!$G$7*AT$88/1000000</f>
        <v>4.0486550491497884</v>
      </c>
      <c r="AU67" s="81">
        <f>'Fixed data'!$G$7*AU$88/1000000</f>
        <v>4.1477406788221529</v>
      </c>
      <c r="AV67" s="81">
        <f>'Fixed data'!$G$7*AV$88/1000000</f>
        <v>4.2468263084945175</v>
      </c>
      <c r="AW67" s="81">
        <f>'Fixed data'!$G$7*AW$88/1000000</f>
        <v>4.345911938166882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6.295780720200489E-2</v>
      </c>
      <c r="G68" s="81">
        <f>'Fixed data'!$G$8*G89/1000000</f>
        <v>0.12591576824576747</v>
      </c>
      <c r="H68" s="81">
        <f>'Fixed data'!$G$8*H89/1000000</f>
        <v>0.18887372928953006</v>
      </c>
      <c r="I68" s="81">
        <f>'Fixed data'!$G$8*I89/1000000</f>
        <v>0.25183116116173337</v>
      </c>
      <c r="J68" s="81">
        <f>'Fixed data'!$G$8*J89/1000000</f>
        <v>0.31706361565208435</v>
      </c>
      <c r="K68" s="81">
        <f>'Fixed data'!$G$8*K89/1000000</f>
        <v>0.3822959176421159</v>
      </c>
      <c r="L68" s="81">
        <f>'Fixed data'!$G$8*L89/1000000</f>
        <v>0.44752821963214745</v>
      </c>
      <c r="M68" s="81">
        <f>'Fixed data'!$G$8*M89/1000000</f>
        <v>0.5127608486252927</v>
      </c>
      <c r="N68" s="81">
        <f>'Fixed data'!$G$8*N89/1000000</f>
        <v>0.57799320028345047</v>
      </c>
      <c r="O68" s="81">
        <f>'Fixed data'!$G$8*O89/1000000</f>
        <v>0.64322550227348207</v>
      </c>
      <c r="P68" s="81">
        <f>'Fixed data'!$G$8*P89/1000000</f>
        <v>0.70845780426351368</v>
      </c>
      <c r="Q68" s="81">
        <f>'Fixed data'!$G$8*Q89/1000000</f>
        <v>0.77369010625354517</v>
      </c>
      <c r="R68" s="81">
        <f>'Fixed data'!$G$8*R89/1000000</f>
        <v>0.83892240824357678</v>
      </c>
      <c r="S68" s="81">
        <f>'Fixed data'!$G$8*S89/1000000</f>
        <v>0.90415471023360827</v>
      </c>
      <c r="T68" s="81">
        <f>'Fixed data'!$G$8*T89/1000000</f>
        <v>0.96938701222363988</v>
      </c>
      <c r="U68" s="81">
        <f>'Fixed data'!$G$8*U89/1000000</f>
        <v>1.0346193142136715</v>
      </c>
      <c r="V68" s="81">
        <f>'Fixed data'!$G$8*V89/1000000</f>
        <v>1.0998516162037031</v>
      </c>
      <c r="W68" s="81">
        <f>'Fixed data'!$G$8*W89/1000000</f>
        <v>1.1650839181937345</v>
      </c>
      <c r="X68" s="81">
        <f>'Fixed data'!$G$8*X89/1000000</f>
        <v>1.2303162201837663</v>
      </c>
      <c r="Y68" s="81">
        <f>'Fixed data'!$G$8*Y89/1000000</f>
        <v>1.2955485221737977</v>
      </c>
      <c r="Z68" s="81">
        <f>'Fixed data'!$G$8*Z89/1000000</f>
        <v>1.3607808241638293</v>
      </c>
      <c r="AA68" s="81">
        <f>'Fixed data'!$G$8*AA89/1000000</f>
        <v>1.4260131261538609</v>
      </c>
      <c r="AB68" s="81">
        <f>'Fixed data'!$G$8*AB89/1000000</f>
        <v>1.4912454281438925</v>
      </c>
      <c r="AC68" s="81">
        <f>'Fixed data'!$G$8*AC89/1000000</f>
        <v>1.5564777301339239</v>
      </c>
      <c r="AD68" s="81">
        <f>'Fixed data'!$G$8*AD89/1000000</f>
        <v>1.6217100321239557</v>
      </c>
      <c r="AE68" s="81">
        <f>'Fixed data'!$G$8*AE89/1000000</f>
        <v>1.6869423341139871</v>
      </c>
      <c r="AF68" s="81">
        <f>'Fixed data'!$G$8*AF89/1000000</f>
        <v>1.7521746361040187</v>
      </c>
      <c r="AG68" s="81">
        <f>'Fixed data'!$G$8*AG89/1000000</f>
        <v>1.8174069380940501</v>
      </c>
      <c r="AH68" s="81">
        <f>'Fixed data'!$G$8*AH89/1000000</f>
        <v>1.8826392400840819</v>
      </c>
      <c r="AI68" s="81">
        <f>'Fixed data'!$G$8*AI89/1000000</f>
        <v>1.9478715420741133</v>
      </c>
      <c r="AJ68" s="81">
        <f>'Fixed data'!$G$8*AJ89/1000000</f>
        <v>2.0131038440641449</v>
      </c>
      <c r="AK68" s="81">
        <f>'Fixed data'!$G$8*AK89/1000000</f>
        <v>2.0783361460541765</v>
      </c>
      <c r="AL68" s="81">
        <f>'Fixed data'!$G$8*AL89/1000000</f>
        <v>2.1435684480442081</v>
      </c>
      <c r="AM68" s="81">
        <f>'Fixed data'!$G$8*AM89/1000000</f>
        <v>2.2088007500342397</v>
      </c>
      <c r="AN68" s="81">
        <f>'Fixed data'!$G$8*AN89/1000000</f>
        <v>2.2740330520242713</v>
      </c>
      <c r="AO68" s="81">
        <f>'Fixed data'!$G$8*AO89/1000000</f>
        <v>2.3392653540143025</v>
      </c>
      <c r="AP68" s="81">
        <f>'Fixed data'!$G$8*AP89/1000000</f>
        <v>2.4044976560043345</v>
      </c>
      <c r="AQ68" s="81">
        <f>'Fixed data'!$G$8*AQ89/1000000</f>
        <v>2.4697299579943661</v>
      </c>
      <c r="AR68" s="81">
        <f>'Fixed data'!$G$8*AR89/1000000</f>
        <v>2.5349622599843973</v>
      </c>
      <c r="AS68" s="81">
        <f>'Fixed data'!$G$8*AS89/1000000</f>
        <v>2.6001945619744289</v>
      </c>
      <c r="AT68" s="81">
        <f>'Fixed data'!$G$8*AT89/1000000</f>
        <v>2.6654268639644609</v>
      </c>
      <c r="AU68" s="81">
        <f>'Fixed data'!$G$8*AU89/1000000</f>
        <v>2.7306591659544921</v>
      </c>
      <c r="AV68" s="81">
        <f>'Fixed data'!$G$8*AV89/1000000</f>
        <v>2.7958914679445237</v>
      </c>
      <c r="AW68" s="81">
        <f>'Fixed data'!$G$8*AW89/1000000</f>
        <v>2.8611237699345553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7.3650486140814653E-2</v>
      </c>
      <c r="G70" s="34">
        <f>G91*'Fixed data'!$G$9</f>
        <v>0.14730105734647028</v>
      </c>
      <c r="H70" s="34">
        <f>H91*'Fixed data'!$G$9</f>
        <v>0.2209516285521255</v>
      </c>
      <c r="I70" s="34">
        <f>I91*'Fixed data'!$G$9</f>
        <v>0.29460197027637858</v>
      </c>
      <c r="J70" s="34">
        <f>J91*'Fixed data'!$G$9</f>
        <v>0.37091333887587408</v>
      </c>
      <c r="K70" s="34">
        <f>K91*'Fixed data'!$G$9</f>
        <v>0.44722483648859895</v>
      </c>
      <c r="L70" s="34">
        <f>L91*'Fixed data'!$G$9</f>
        <v>0.52353633410132427</v>
      </c>
      <c r="M70" s="34">
        <f>M91*'Fixed data'!$G$9</f>
        <v>0.59984775350570518</v>
      </c>
      <c r="N70" s="34">
        <f>N91*'Fixed data'!$G$9</f>
        <v>0.67615915007945826</v>
      </c>
      <c r="O70" s="34">
        <f>O91*'Fixed data'!$G$9</f>
        <v>0.75247064769218308</v>
      </c>
      <c r="P70" s="34">
        <f>P91*'Fixed data'!$G$9</f>
        <v>0.82878214530490801</v>
      </c>
      <c r="Q70" s="34">
        <f>Q91*'Fixed data'!$G$9</f>
        <v>0.90509364291763328</v>
      </c>
      <c r="R70" s="34">
        <f>R91*'Fixed data'!$G$9</f>
        <v>0.98140514053035821</v>
      </c>
      <c r="S70" s="34">
        <f>S91*'Fixed data'!$G$9</f>
        <v>1.0577166381430831</v>
      </c>
      <c r="T70" s="34">
        <f>T91*'Fixed data'!$G$9</f>
        <v>1.1340281357558084</v>
      </c>
      <c r="U70" s="34">
        <f>U91*'Fixed data'!$G$9</f>
        <v>1.2103396333685332</v>
      </c>
      <c r="V70" s="34">
        <f>V91*'Fixed data'!$G$9</f>
        <v>1.2866511309812581</v>
      </c>
      <c r="W70" s="34">
        <f>W91*'Fixed data'!$G$9</f>
        <v>1.3629626285939835</v>
      </c>
      <c r="X70" s="34">
        <f>X91*'Fixed data'!$G$9</f>
        <v>1.4392741262067084</v>
      </c>
      <c r="Y70" s="34">
        <f>Y91*'Fixed data'!$G$9</f>
        <v>1.5155856238194332</v>
      </c>
      <c r="Z70" s="34">
        <f>Z91*'Fixed data'!$G$9</f>
        <v>1.5918971214321584</v>
      </c>
      <c r="AA70" s="34">
        <f>AA91*'Fixed data'!$G$9</f>
        <v>1.6682086190448835</v>
      </c>
      <c r="AB70" s="34">
        <f>AB91*'Fixed data'!$G$9</f>
        <v>1.7445201166576083</v>
      </c>
      <c r="AC70" s="34">
        <f>AC91*'Fixed data'!$G$9</f>
        <v>1.8208316142703331</v>
      </c>
      <c r="AD70" s="34">
        <f>AD91*'Fixed data'!$G$9</f>
        <v>1.8971431118830588</v>
      </c>
      <c r="AE70" s="34">
        <f>AE91*'Fixed data'!$G$9</f>
        <v>1.9734546094957837</v>
      </c>
      <c r="AF70" s="34">
        <f>AF91*'Fixed data'!$G$9</f>
        <v>2.0497661071085087</v>
      </c>
      <c r="AG70" s="34">
        <f>AG91*'Fixed data'!$G$9</f>
        <v>2.1260776047212335</v>
      </c>
      <c r="AH70" s="34">
        <f>AH91*'Fixed data'!$G$9</f>
        <v>2.2023891023339583</v>
      </c>
      <c r="AI70" s="34">
        <f>AI91*'Fixed data'!$G$9</f>
        <v>2.2787005999466832</v>
      </c>
      <c r="AJ70" s="34">
        <f>AJ91*'Fixed data'!$G$9</f>
        <v>2.3550120975594089</v>
      </c>
      <c r="AK70" s="34">
        <f>AK91*'Fixed data'!$G$9</f>
        <v>2.4313235951721337</v>
      </c>
      <c r="AL70" s="34">
        <f>AL91*'Fixed data'!$G$9</f>
        <v>2.5076350927848585</v>
      </c>
      <c r="AM70" s="34">
        <f>AM91*'Fixed data'!$G$9</f>
        <v>2.5839465903975838</v>
      </c>
      <c r="AN70" s="34">
        <f>AN91*'Fixed data'!$G$9</f>
        <v>2.6602580880103086</v>
      </c>
      <c r="AO70" s="34">
        <f>AO91*'Fixed data'!$G$9</f>
        <v>2.7365695856230334</v>
      </c>
      <c r="AP70" s="34">
        <f>AP91*'Fixed data'!$G$9</f>
        <v>2.8128810832357591</v>
      </c>
      <c r="AQ70" s="34">
        <f>AQ91*'Fixed data'!$G$9</f>
        <v>2.889192580848484</v>
      </c>
      <c r="AR70" s="34">
        <f>AR91*'Fixed data'!$G$9</f>
        <v>2.9655040784612088</v>
      </c>
      <c r="AS70" s="34">
        <f>AS91*'Fixed data'!$G$9</f>
        <v>3.0418155760739336</v>
      </c>
      <c r="AT70" s="34">
        <f>AT91*'Fixed data'!$G$9</f>
        <v>3.1181270736866584</v>
      </c>
      <c r="AU70" s="34">
        <f>AU91*'Fixed data'!$G$9</f>
        <v>3.1944385712993837</v>
      </c>
      <c r="AV70" s="34">
        <f>AV91*'Fixed data'!$G$9</f>
        <v>3.2707500689121094</v>
      </c>
      <c r="AW70" s="34">
        <f>AW91*'Fixed data'!$G$9</f>
        <v>3.3470615665248342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7.2868420864877414E-3</v>
      </c>
      <c r="G71" s="34">
        <f>G92*'Fixed data'!$G$10</f>
        <v>1.4573683680623929E-2</v>
      </c>
      <c r="H71" s="34">
        <f>H92*'Fixed data'!$G$10</f>
        <v>2.1860525274760116E-2</v>
      </c>
      <c r="I71" s="34">
        <f>I92*'Fixed data'!$G$10</f>
        <v>2.9147366378896436E-2</v>
      </c>
      <c r="J71" s="34">
        <f>J92*'Fixed data'!$G$10</f>
        <v>3.6697478427815323E-2</v>
      </c>
      <c r="K71" s="34">
        <f>K92*'Fixed data'!$G$10</f>
        <v>4.4247589986734344E-2</v>
      </c>
      <c r="L71" s="34">
        <f>L92*'Fixed data'!$G$10</f>
        <v>5.1797701545653364E-2</v>
      </c>
      <c r="M71" s="34">
        <f>M92*'Fixed data'!$G$10</f>
        <v>5.9347811647648886E-2</v>
      </c>
      <c r="N71" s="34">
        <f>N92*'Fixed data'!$G$10</f>
        <v>6.689792191471082E-2</v>
      </c>
      <c r="O71" s="34">
        <f>O92*'Fixed data'!$G$10</f>
        <v>7.444803347362984E-2</v>
      </c>
      <c r="P71" s="34">
        <f>P92*'Fixed data'!$G$10</f>
        <v>8.1998145032548847E-2</v>
      </c>
      <c r="Q71" s="34">
        <f>Q92*'Fixed data'!$G$10</f>
        <v>8.9548256591467867E-2</v>
      </c>
      <c r="R71" s="34">
        <f>R92*'Fixed data'!$G$10</f>
        <v>9.7098368150386888E-2</v>
      </c>
      <c r="S71" s="34">
        <f>S92*'Fixed data'!$G$10</f>
        <v>0.10464847970930596</v>
      </c>
      <c r="T71" s="34">
        <f>T92*'Fixed data'!$G$10</f>
        <v>0.11219859126822498</v>
      </c>
      <c r="U71" s="34">
        <f>U92*'Fixed data'!$G$10</f>
        <v>0.119748702827144</v>
      </c>
      <c r="V71" s="34">
        <f>V92*'Fixed data'!$G$10</f>
        <v>0.12729881438606303</v>
      </c>
      <c r="W71" s="34">
        <f>W92*'Fixed data'!$G$10</f>
        <v>0.13484892594498205</v>
      </c>
      <c r="X71" s="34">
        <f>X92*'Fixed data'!$G$10</f>
        <v>0.14239903750390112</v>
      </c>
      <c r="Y71" s="34">
        <f>Y92*'Fixed data'!$G$10</f>
        <v>0.14994914906282014</v>
      </c>
      <c r="Z71" s="34">
        <f>Z92*'Fixed data'!$G$10</f>
        <v>0.15749926062173916</v>
      </c>
      <c r="AA71" s="34">
        <f>AA92*'Fixed data'!$G$10</f>
        <v>0.16504937218065818</v>
      </c>
      <c r="AB71" s="34">
        <f>AB92*'Fixed data'!$G$10</f>
        <v>0.17259948373957723</v>
      </c>
      <c r="AC71" s="34">
        <f>AC92*'Fixed data'!$G$10</f>
        <v>0.18014959529849625</v>
      </c>
      <c r="AD71" s="34">
        <f>AD92*'Fixed data'!$G$10</f>
        <v>0.18769970685741527</v>
      </c>
      <c r="AE71" s="34">
        <f>AE92*'Fixed data'!$G$10</f>
        <v>0.19524981841633429</v>
      </c>
      <c r="AF71" s="34">
        <f>AF92*'Fixed data'!$G$10</f>
        <v>0.20279992997525331</v>
      </c>
      <c r="AG71" s="34">
        <f>AG92*'Fixed data'!$G$10</f>
        <v>0.21035004153417239</v>
      </c>
      <c r="AH71" s="34">
        <f>AH92*'Fixed data'!$G$10</f>
        <v>0.21790015309309141</v>
      </c>
      <c r="AI71" s="34">
        <f>AI92*'Fixed data'!$G$10</f>
        <v>0.22545026465201043</v>
      </c>
      <c r="AJ71" s="34">
        <f>AJ92*'Fixed data'!$G$10</f>
        <v>0.23300037621092945</v>
      </c>
      <c r="AK71" s="34">
        <f>AK92*'Fixed data'!$G$10</f>
        <v>0.24055048776984847</v>
      </c>
      <c r="AL71" s="34">
        <f>AL92*'Fixed data'!$G$10</f>
        <v>0.24810059932876755</v>
      </c>
      <c r="AM71" s="34">
        <f>AM92*'Fixed data'!$G$10</f>
        <v>0.25565071088768654</v>
      </c>
      <c r="AN71" s="34">
        <f>AN92*'Fixed data'!$G$10</f>
        <v>0.26320082244660564</v>
      </c>
      <c r="AO71" s="34">
        <f>AO92*'Fixed data'!$G$10</f>
        <v>0.27075093400552458</v>
      </c>
      <c r="AP71" s="34">
        <f>AP92*'Fixed data'!$G$10</f>
        <v>0.27830104556444368</v>
      </c>
      <c r="AQ71" s="34">
        <f>AQ92*'Fixed data'!$G$10</f>
        <v>0.28585115712336262</v>
      </c>
      <c r="AR71" s="34">
        <f>AR92*'Fixed data'!$G$10</f>
        <v>0.29340126868228172</v>
      </c>
      <c r="AS71" s="34">
        <f>AS92*'Fixed data'!$G$10</f>
        <v>0.30095138024120077</v>
      </c>
      <c r="AT71" s="34">
        <f>AT92*'Fixed data'!$G$10</f>
        <v>0.30850149180011976</v>
      </c>
      <c r="AU71" s="34">
        <f>AU92*'Fixed data'!$G$10</f>
        <v>0.31605160335903881</v>
      </c>
      <c r="AV71" s="34">
        <f>AV92*'Fixed data'!$G$10</f>
        <v>0.32360171491795781</v>
      </c>
      <c r="AW71" s="34">
        <f>AW92*'Fixed data'!$G$10</f>
        <v>0.33115182647687685</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0.2395184872059368</v>
      </c>
      <c r="G76" s="53">
        <f t="shared" si="10"/>
        <v>0.47904014205499035</v>
      </c>
      <c r="H76" s="53">
        <f t="shared" si="10"/>
        <v>0.71856179690404343</v>
      </c>
      <c r="I76" s="53">
        <f t="shared" si="10"/>
        <v>0.95808945519201849</v>
      </c>
      <c r="J76" s="53">
        <f t="shared" si="10"/>
        <v>1.2062622574212654</v>
      </c>
      <c r="K76" s="53">
        <f t="shared" si="10"/>
        <v>1.4544417982553055</v>
      </c>
      <c r="L76" s="53">
        <f t="shared" si="10"/>
        <v>1.7026213390893463</v>
      </c>
      <c r="M76" s="53">
        <f t="shared" si="10"/>
        <v>1.950794174306709</v>
      </c>
      <c r="N76" s="53">
        <f t="shared" si="10"/>
        <v>2.1989651719117358</v>
      </c>
      <c r="O76" s="53">
        <f t="shared" si="10"/>
        <v>2.4471447127457764</v>
      </c>
      <c r="P76" s="53">
        <f t="shared" si="10"/>
        <v>2.6953242535798165</v>
      </c>
      <c r="Q76" s="53">
        <f t="shared" si="10"/>
        <v>2.9435037944138567</v>
      </c>
      <c r="R76" s="53">
        <f t="shared" si="10"/>
        <v>3.1916833352478973</v>
      </c>
      <c r="S76" s="53">
        <f t="shared" si="10"/>
        <v>3.4398628760819374</v>
      </c>
      <c r="T76" s="53">
        <f t="shared" si="10"/>
        <v>3.6880424169159776</v>
      </c>
      <c r="U76" s="53">
        <f t="shared" si="10"/>
        <v>3.9362219577500182</v>
      </c>
      <c r="V76" s="53">
        <f t="shared" si="10"/>
        <v>4.1844014985840587</v>
      </c>
      <c r="W76" s="53">
        <f t="shared" si="10"/>
        <v>4.4325810394180989</v>
      </c>
      <c r="X76" s="53">
        <f t="shared" si="10"/>
        <v>4.6807605802521399</v>
      </c>
      <c r="Y76" s="53">
        <f t="shared" si="10"/>
        <v>4.9289401210861792</v>
      </c>
      <c r="Z76" s="53">
        <f t="shared" si="10"/>
        <v>5.1771196619202193</v>
      </c>
      <c r="AA76" s="53">
        <f t="shared" si="10"/>
        <v>5.4252992027542604</v>
      </c>
      <c r="AB76" s="53">
        <f t="shared" si="10"/>
        <v>5.6734787435883005</v>
      </c>
      <c r="AC76" s="53">
        <f t="shared" si="10"/>
        <v>5.9216582844223407</v>
      </c>
      <c r="AD76" s="53">
        <f t="shared" si="10"/>
        <v>6.1698378252563826</v>
      </c>
      <c r="AE76" s="53">
        <f t="shared" si="10"/>
        <v>6.4180173660904218</v>
      </c>
      <c r="AF76" s="53">
        <f t="shared" si="10"/>
        <v>6.666196906924462</v>
      </c>
      <c r="AG76" s="53">
        <f t="shared" si="10"/>
        <v>6.9143764477585021</v>
      </c>
      <c r="AH76" s="53">
        <f t="shared" si="10"/>
        <v>7.1625559885925423</v>
      </c>
      <c r="AI76" s="53">
        <f t="shared" si="10"/>
        <v>7.4107355294265824</v>
      </c>
      <c r="AJ76" s="53">
        <f t="shared" si="10"/>
        <v>7.6589150702606235</v>
      </c>
      <c r="AK76" s="53">
        <f t="shared" si="10"/>
        <v>7.9070946110946636</v>
      </c>
      <c r="AL76" s="53">
        <f t="shared" si="10"/>
        <v>8.1552741519287046</v>
      </c>
      <c r="AM76" s="53">
        <f t="shared" si="10"/>
        <v>8.4034536927627439</v>
      </c>
      <c r="AN76" s="53">
        <f t="shared" si="10"/>
        <v>8.6516332335967867</v>
      </c>
      <c r="AO76" s="53">
        <f t="shared" si="10"/>
        <v>8.899812774430826</v>
      </c>
      <c r="AP76" s="53">
        <f t="shared" si="10"/>
        <v>9.1479923152648652</v>
      </c>
      <c r="AQ76" s="53">
        <f t="shared" si="10"/>
        <v>9.3961718560989063</v>
      </c>
      <c r="AR76" s="53">
        <f t="shared" si="10"/>
        <v>9.6443513969329455</v>
      </c>
      <c r="AS76" s="53">
        <f t="shared" si="10"/>
        <v>9.8925309377669866</v>
      </c>
      <c r="AT76" s="53">
        <f t="shared" si="10"/>
        <v>10.140710478601028</v>
      </c>
      <c r="AU76" s="53">
        <f t="shared" si="10"/>
        <v>10.388890019435067</v>
      </c>
      <c r="AV76" s="53">
        <f t="shared" si="10"/>
        <v>10.637069560269108</v>
      </c>
      <c r="AW76" s="53">
        <f t="shared" si="10"/>
        <v>10.885249101103149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-1.2967053747999997</v>
      </c>
      <c r="F77" s="54">
        <f>IF('Fixed data'!$G$19=FALSE,F64+F76,F64)</f>
        <v>-1.3017726072017053</v>
      </c>
      <c r="G77" s="54">
        <f>IF('Fixed data'!$G$19=FALSE,G64+G76,G64)</f>
        <v>-1.2776186091619279</v>
      </c>
      <c r="H77" s="54">
        <f>IF('Fixed data'!$G$19=FALSE,H64+H76,H64)</f>
        <v>-1.2230419961407055</v>
      </c>
      <c r="I77" s="54">
        <f>IF('Fixed data'!$G$19=FALSE,I64+I76,I64)</f>
        <v>-1.1384154323288374</v>
      </c>
      <c r="J77" s="54">
        <f>IF('Fixed data'!$G$19=FALSE,J64+J76,J64)</f>
        <v>-1.0115502884805538</v>
      </c>
      <c r="K77" s="54">
        <f>IF('Fixed data'!$G$19=FALSE,K64+K76,K64)</f>
        <v>-0.85352168556361363</v>
      </c>
      <c r="L77" s="54">
        <f>IF('Fixed data'!$G$19=FALSE,L64+L76,L64)</f>
        <v>-0.66443123182986308</v>
      </c>
      <c r="M77" s="54">
        <f>IF('Fixed data'!$G$19=FALSE,M64+M76,M64)</f>
        <v>0.82190556592807629</v>
      </c>
      <c r="N77" s="54">
        <f>IF('Fixed data'!$G$19=FALSE,N64+N76,N64)</f>
        <v>1.3834981556497166</v>
      </c>
      <c r="O77" s="54">
        <f>IF('Fixed data'!$G$19=FALSE,O64+O76,O64)</f>
        <v>1.9662225354537988</v>
      </c>
      <c r="P77" s="54">
        <f>IF('Fixed data'!$G$19=FALSE,P64+P76,P64)</f>
        <v>2.569701798144254</v>
      </c>
      <c r="Q77" s="54">
        <f>IF('Fixed data'!$G$19=FALSE,Q64+Q76,Q64)</f>
        <v>3.1935675797540295</v>
      </c>
      <c r="R77" s="54">
        <f>IF('Fixed data'!$G$19=FALSE,R64+R76,R64)</f>
        <v>3.8374515163160736</v>
      </c>
      <c r="S77" s="54">
        <f>IF('Fixed data'!$G$19=FALSE,S64+S76,S64)</f>
        <v>4.5009852438633295</v>
      </c>
      <c r="T77" s="54">
        <f>IF('Fixed data'!$G$19=FALSE,T64+T76,T64)</f>
        <v>5.1838003984287466</v>
      </c>
      <c r="U77" s="54">
        <f>IF('Fixed data'!$G$19=FALSE,U64+U76,U64)</f>
        <v>5.8855286160452707</v>
      </c>
      <c r="V77" s="54">
        <f>IF('Fixed data'!$G$19=FALSE,V64+V76,V64)</f>
        <v>6.6058015327458479</v>
      </c>
      <c r="W77" s="54">
        <f>IF('Fixed data'!$G$19=FALSE,W64+W76,W64)</f>
        <v>7.3442507845634255</v>
      </c>
      <c r="X77" s="54">
        <f>IF('Fixed data'!$G$19=FALSE,X64+X76,X64)</f>
        <v>8.1005080075309497</v>
      </c>
      <c r="Y77" s="54">
        <f>IF('Fixed data'!$G$19=FALSE,Y64+Y76,Y64)</f>
        <v>8.8742048376813649</v>
      </c>
      <c r="Z77" s="54">
        <f>IF('Fixed data'!$G$19=FALSE,Z64+Z76,Z64)</f>
        <v>9.6649729110476219</v>
      </c>
      <c r="AA77" s="54">
        <f>IF('Fixed data'!$G$19=FALSE,AA64+AA76,AA64)</f>
        <v>10.472443863662665</v>
      </c>
      <c r="AB77" s="54">
        <f>IF('Fixed data'!$G$19=FALSE,AB64+AB76,AB64)</f>
        <v>11.296249331559441</v>
      </c>
      <c r="AC77" s="54">
        <f>IF('Fixed data'!$G$19=FALSE,AC64+AC76,AC64)</f>
        <v>12.136020950770897</v>
      </c>
      <c r="AD77" s="54">
        <f>IF('Fixed data'!$G$19=FALSE,AD64+AD76,AD64)</f>
        <v>12.99139035732998</v>
      </c>
      <c r="AE77" s="54">
        <f>IF('Fixed data'!$G$19=FALSE,AE64+AE76,AE64)</f>
        <v>13.861989187269632</v>
      </c>
      <c r="AF77" s="54">
        <f>IF('Fixed data'!$G$19=FALSE,AF64+AF76,AF64)</f>
        <v>14.747449076622807</v>
      </c>
      <c r="AG77" s="54">
        <f>IF('Fixed data'!$G$19=FALSE,AG64+AG76,AG64)</f>
        <v>15.647401661422446</v>
      </c>
      <c r="AH77" s="54">
        <f>IF('Fixed data'!$G$19=FALSE,AH64+AH76,AH64)</f>
        <v>16.5614785777015</v>
      </c>
      <c r="AI77" s="54">
        <f>IF('Fixed data'!$G$19=FALSE,AI64+AI76,AI64)</f>
        <v>17.48931146149291</v>
      </c>
      <c r="AJ77" s="54">
        <f>IF('Fixed data'!$G$19=FALSE,AJ64+AJ76,AJ64)</f>
        <v>18.208297968903597</v>
      </c>
      <c r="AK77" s="54">
        <f>IF('Fixed data'!$G$19=FALSE,AK64+AK76,AK64)</f>
        <v>18.943860854831687</v>
      </c>
      <c r="AL77" s="54">
        <f>IF('Fixed data'!$G$19=FALSE,AL64+AL76,AL64)</f>
        <v>19.696000119277183</v>
      </c>
      <c r="AM77" s="54">
        <f>IF('Fixed data'!$G$19=FALSE,AM64+AM76,AM64)</f>
        <v>20.464715762240083</v>
      </c>
      <c r="AN77" s="54">
        <f>IF('Fixed data'!$G$19=FALSE,AN64+AN76,AN64)</f>
        <v>21.250007783720385</v>
      </c>
      <c r="AO77" s="54">
        <f>IF('Fixed data'!$G$19=FALSE,AO64+AO76,AO64)</f>
        <v>22.051876183718086</v>
      </c>
      <c r="AP77" s="54">
        <f>IF('Fixed data'!$G$19=FALSE,AP64+AP76,AP64)</f>
        <v>22.870320962233194</v>
      </c>
      <c r="AQ77" s="54">
        <f>IF('Fixed data'!$G$19=FALSE,AQ64+AQ76,AQ64)</f>
        <v>23.705342119265708</v>
      </c>
      <c r="AR77" s="54">
        <f>IF('Fixed data'!$G$19=FALSE,AR64+AR76,AR64)</f>
        <v>24.556939654815622</v>
      </c>
      <c r="AS77" s="54">
        <f>IF('Fixed data'!$G$19=FALSE,AS64+AS76,AS64)</f>
        <v>25.425113568882942</v>
      </c>
      <c r="AT77" s="54">
        <f>IF('Fixed data'!$G$19=FALSE,AT64+AT76,AT64)</f>
        <v>26.309863861467669</v>
      </c>
      <c r="AU77" s="54">
        <f>IF('Fixed data'!$G$19=FALSE,AU64+AU76,AU64)</f>
        <v>27.211190532569795</v>
      </c>
      <c r="AV77" s="54">
        <f>IF('Fixed data'!$G$19=FALSE,AV64+AV76,AV64)</f>
        <v>28.129093582189324</v>
      </c>
      <c r="AW77" s="54">
        <f>IF('Fixed data'!$G$19=FALSE,AW64+AW76,AW64)</f>
        <v>29.063573010326255</v>
      </c>
      <c r="AX77" s="54">
        <f>IF('Fixed data'!$G$19=FALSE,AX64+AX76,AX64)</f>
        <v>14.66039708625909</v>
      </c>
      <c r="AY77" s="54">
        <f>IF('Fixed data'!$G$19=FALSE,AY64+AY76,AY64)</f>
        <v>14.644708266777387</v>
      </c>
      <c r="AZ77" s="54">
        <f>IF('Fixed data'!$G$19=FALSE,AZ64+AZ76,AZ64)</f>
        <v>14.617105195334057</v>
      </c>
      <c r="BA77" s="54">
        <f>IF('Fixed data'!$G$19=FALSE,BA64+BA76,BA64)</f>
        <v>14.577762178836586</v>
      </c>
      <c r="BB77" s="54">
        <f>IF('Fixed data'!$G$19=FALSE,BB64+BB76,BB64)</f>
        <v>14.526781492122133</v>
      </c>
      <c r="BC77" s="54">
        <f>IF('Fixed data'!$G$19=FALSE,BC64+BC76,BC64)</f>
        <v>14.464342399227254</v>
      </c>
      <c r="BD77" s="54">
        <f>IF('Fixed data'!$G$19=FALSE,BD64+BD76,BD64)</f>
        <v>14.390369695985912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-1.2528554345893719</v>
      </c>
      <c r="F80" s="55">
        <f t="shared" ref="F80:BD80" si="11">F77*F78</f>
        <v>-1.2152186582666624</v>
      </c>
      <c r="G80" s="55">
        <f t="shared" si="11"/>
        <v>-1.152338785159325</v>
      </c>
      <c r="H80" s="55">
        <f t="shared" si="11"/>
        <v>-1.0658104416857652</v>
      </c>
      <c r="I80" s="55">
        <f t="shared" si="11"/>
        <v>-0.95851524675852717</v>
      </c>
      <c r="J80" s="55">
        <f t="shared" si="11"/>
        <v>-0.82289681142862381</v>
      </c>
      <c r="K80" s="55">
        <f t="shared" si="11"/>
        <v>-0.67086032960061726</v>
      </c>
      <c r="L80" s="55">
        <f t="shared" si="11"/>
        <v>-0.50457675576259664</v>
      </c>
      <c r="M80" s="55">
        <f t="shared" si="11"/>
        <v>0.60305756993646242</v>
      </c>
      <c r="N80" s="55">
        <f t="shared" si="11"/>
        <v>0.98078787127285483</v>
      </c>
      <c r="O80" s="55">
        <f t="shared" si="11"/>
        <v>1.3467556978969348</v>
      </c>
      <c r="P80" s="55">
        <f t="shared" si="11"/>
        <v>1.7005857315954098</v>
      </c>
      <c r="Q80" s="55">
        <f t="shared" si="11"/>
        <v>2.041980373177636</v>
      </c>
      <c r="R80" s="55">
        <f t="shared" si="11"/>
        <v>2.3707076678496772</v>
      </c>
      <c r="S80" s="55">
        <f t="shared" si="11"/>
        <v>2.6865958666307015</v>
      </c>
      <c r="T80" s="55">
        <f t="shared" si="11"/>
        <v>2.989528334923329</v>
      </c>
      <c r="U80" s="55">
        <f t="shared" si="11"/>
        <v>3.2794387888307823</v>
      </c>
      <c r="V80" s="55">
        <f t="shared" si="11"/>
        <v>3.5563068408122804</v>
      </c>
      <c r="W80" s="55">
        <f t="shared" si="11"/>
        <v>3.8201538372182329</v>
      </c>
      <c r="X80" s="55">
        <f t="shared" si="11"/>
        <v>4.0710389711506219</v>
      </c>
      <c r="Y80" s="55">
        <f t="shared" si="11"/>
        <v>4.3090556549537649</v>
      </c>
      <c r="Z80" s="55">
        <f t="shared" si="11"/>
        <v>4.5343281374583189</v>
      </c>
      <c r="AA80" s="55">
        <f t="shared" si="11"/>
        <v>4.747008351879102</v>
      </c>
      <c r="AB80" s="55">
        <f t="shared" si="11"/>
        <v>4.947272981006738</v>
      </c>
      <c r="AC80" s="55">
        <f t="shared" si="11"/>
        <v>5.1353207270362127</v>
      </c>
      <c r="AD80" s="55">
        <f t="shared" si="11"/>
        <v>5.3113697740438122</v>
      </c>
      <c r="AE80" s="55">
        <f t="shared" si="11"/>
        <v>5.4756554317592325</v>
      </c>
      <c r="AF80" s="55">
        <f t="shared" si="11"/>
        <v>5.6284279498834797</v>
      </c>
      <c r="AG80" s="55">
        <f t="shared" si="11"/>
        <v>5.7699504927769745</v>
      </c>
      <c r="AH80" s="55">
        <f t="shared" si="11"/>
        <v>5.9004972648875693</v>
      </c>
      <c r="AI80" s="55">
        <f t="shared" si="11"/>
        <v>6.9954997623154105</v>
      </c>
      <c r="AJ80" s="55">
        <f t="shared" si="11"/>
        <v>7.0709564299261594</v>
      </c>
      <c r="AK80" s="55">
        <f t="shared" si="11"/>
        <v>7.1423327567657289</v>
      </c>
      <c r="AL80" s="55">
        <f t="shared" si="11"/>
        <v>7.2096203889918229</v>
      </c>
      <c r="AM80" s="55">
        <f t="shared" si="11"/>
        <v>7.2728202227677423</v>
      </c>
      <c r="AN80" s="55">
        <f t="shared" si="11"/>
        <v>7.3319417180905138</v>
      </c>
      <c r="AO80" s="55">
        <f t="shared" si="11"/>
        <v>7.3870022492408225</v>
      </c>
      <c r="AP80" s="55">
        <f t="shared" si="11"/>
        <v>7.4380264901725877</v>
      </c>
      <c r="AQ80" s="55">
        <f t="shared" si="11"/>
        <v>7.485045833230684</v>
      </c>
      <c r="AR80" s="55">
        <f t="shared" si="11"/>
        <v>7.528097839653296</v>
      </c>
      <c r="AS80" s="55">
        <f t="shared" si="11"/>
        <v>7.5672257203805859</v>
      </c>
      <c r="AT80" s="55">
        <f t="shared" si="11"/>
        <v>7.6024778457540565</v>
      </c>
      <c r="AU80" s="55">
        <f t="shared" si="11"/>
        <v>7.6339072827510606</v>
      </c>
      <c r="AV80" s="55">
        <f t="shared" si="11"/>
        <v>7.6615713584567366</v>
      </c>
      <c r="AW80" s="55">
        <f t="shared" si="11"/>
        <v>7.6855312485309986</v>
      </c>
      <c r="AX80" s="55">
        <f t="shared" si="11"/>
        <v>3.7638594459534693</v>
      </c>
      <c r="AY80" s="55">
        <f t="shared" si="11"/>
        <v>3.6503218960315218</v>
      </c>
      <c r="AZ80" s="55">
        <f t="shared" si="11"/>
        <v>3.5373219306155086</v>
      </c>
      <c r="BA80" s="55">
        <f t="shared" si="11"/>
        <v>3.4250494832984528</v>
      </c>
      <c r="BB80" s="55">
        <f t="shared" si="11"/>
        <v>3.3136617049118247</v>
      </c>
      <c r="BC80" s="55">
        <f t="shared" si="11"/>
        <v>3.2033193259872359</v>
      </c>
      <c r="BD80" s="55">
        <f t="shared" si="11"/>
        <v>3.0941136850281046</v>
      </c>
    </row>
    <row r="81" spans="1:56" x14ac:dyDescent="0.3">
      <c r="A81" s="74"/>
      <c r="B81" s="15" t="s">
        <v>18</v>
      </c>
      <c r="C81" s="15"/>
      <c r="D81" s="14" t="s">
        <v>40</v>
      </c>
      <c r="E81" s="56">
        <f>+E80</f>
        <v>-1.2528554345893719</v>
      </c>
      <c r="F81" s="56">
        <f t="shared" ref="F81:BD81" si="12">+E81+F80</f>
        <v>-2.4680740928560345</v>
      </c>
      <c r="G81" s="56">
        <f t="shared" si="12"/>
        <v>-3.6204128780153595</v>
      </c>
      <c r="H81" s="56">
        <f t="shared" si="12"/>
        <v>-4.6862233197011243</v>
      </c>
      <c r="I81" s="56">
        <f t="shared" si="12"/>
        <v>-5.644738566459651</v>
      </c>
      <c r="J81" s="56">
        <f t="shared" si="12"/>
        <v>-6.4676353778882749</v>
      </c>
      <c r="K81" s="56">
        <f t="shared" si="12"/>
        <v>-7.1384957074888922</v>
      </c>
      <c r="L81" s="56">
        <f t="shared" si="12"/>
        <v>-7.6430724632514888</v>
      </c>
      <c r="M81" s="56">
        <f t="shared" si="12"/>
        <v>-7.0400148933150266</v>
      </c>
      <c r="N81" s="56">
        <f t="shared" si="12"/>
        <v>-6.0592270220421716</v>
      </c>
      <c r="O81" s="56">
        <f t="shared" si="12"/>
        <v>-4.7124713241452367</v>
      </c>
      <c r="P81" s="56">
        <f t="shared" si="12"/>
        <v>-3.0118855925498269</v>
      </c>
      <c r="Q81" s="56">
        <f t="shared" si="12"/>
        <v>-0.96990521937219087</v>
      </c>
      <c r="R81" s="56">
        <f t="shared" si="12"/>
        <v>1.4008024484774864</v>
      </c>
      <c r="S81" s="56">
        <f t="shared" si="12"/>
        <v>4.0873983151081879</v>
      </c>
      <c r="T81" s="56">
        <f t="shared" si="12"/>
        <v>7.0769266500315169</v>
      </c>
      <c r="U81" s="56">
        <f t="shared" si="12"/>
        <v>10.3563654388623</v>
      </c>
      <c r="V81" s="56">
        <f t="shared" si="12"/>
        <v>13.912672279674581</v>
      </c>
      <c r="W81" s="56">
        <f t="shared" si="12"/>
        <v>17.732826116892813</v>
      </c>
      <c r="X81" s="56">
        <f t="shared" si="12"/>
        <v>21.803865088043434</v>
      </c>
      <c r="Y81" s="56">
        <f t="shared" si="12"/>
        <v>26.112920742997197</v>
      </c>
      <c r="Z81" s="56">
        <f t="shared" si="12"/>
        <v>30.647248880455514</v>
      </c>
      <c r="AA81" s="56">
        <f t="shared" si="12"/>
        <v>35.394257232334617</v>
      </c>
      <c r="AB81" s="56">
        <f t="shared" si="12"/>
        <v>40.341530213341358</v>
      </c>
      <c r="AC81" s="56">
        <f t="shared" si="12"/>
        <v>45.476850940377574</v>
      </c>
      <c r="AD81" s="56">
        <f t="shared" si="12"/>
        <v>50.788220714421385</v>
      </c>
      <c r="AE81" s="56">
        <f t="shared" si="12"/>
        <v>56.263876146180621</v>
      </c>
      <c r="AF81" s="56">
        <f t="shared" si="12"/>
        <v>61.892304096064102</v>
      </c>
      <c r="AG81" s="56">
        <f t="shared" si="12"/>
        <v>67.66225458884108</v>
      </c>
      <c r="AH81" s="56">
        <f t="shared" si="12"/>
        <v>73.562751853728656</v>
      </c>
      <c r="AI81" s="56">
        <f t="shared" si="12"/>
        <v>80.55825161604406</v>
      </c>
      <c r="AJ81" s="56">
        <f t="shared" si="12"/>
        <v>87.629208045970216</v>
      </c>
      <c r="AK81" s="56">
        <f t="shared" si="12"/>
        <v>94.771540802735942</v>
      </c>
      <c r="AL81" s="56">
        <f t="shared" si="12"/>
        <v>101.98116119172776</v>
      </c>
      <c r="AM81" s="56">
        <f t="shared" si="12"/>
        <v>109.25398141449551</v>
      </c>
      <c r="AN81" s="56">
        <f t="shared" si="12"/>
        <v>116.58592313258603</v>
      </c>
      <c r="AO81" s="56">
        <f t="shared" si="12"/>
        <v>123.97292538182685</v>
      </c>
      <c r="AP81" s="56">
        <f t="shared" si="12"/>
        <v>131.41095187199943</v>
      </c>
      <c r="AQ81" s="56">
        <f t="shared" si="12"/>
        <v>138.89599770523012</v>
      </c>
      <c r="AR81" s="56">
        <f t="shared" si="12"/>
        <v>146.42409554488341</v>
      </c>
      <c r="AS81" s="56">
        <f t="shared" si="12"/>
        <v>153.99132126526399</v>
      </c>
      <c r="AT81" s="56">
        <f t="shared" si="12"/>
        <v>161.59379911101806</v>
      </c>
      <c r="AU81" s="56">
        <f t="shared" si="12"/>
        <v>169.22770639376913</v>
      </c>
      <c r="AV81" s="56">
        <f t="shared" si="12"/>
        <v>176.88927775222587</v>
      </c>
      <c r="AW81" s="56">
        <f t="shared" si="12"/>
        <v>184.57480900075686</v>
      </c>
      <c r="AX81" s="56">
        <f t="shared" si="12"/>
        <v>188.33866844671033</v>
      </c>
      <c r="AY81" s="56">
        <f t="shared" si="12"/>
        <v>191.98899034274186</v>
      </c>
      <c r="AZ81" s="56">
        <f t="shared" si="12"/>
        <v>195.52631227335738</v>
      </c>
      <c r="BA81" s="56">
        <f t="shared" si="12"/>
        <v>198.95136175665584</v>
      </c>
      <c r="BB81" s="56">
        <f t="shared" si="12"/>
        <v>202.26502346156767</v>
      </c>
      <c r="BC81" s="56">
        <f t="shared" si="12"/>
        <v>205.46834278755489</v>
      </c>
      <c r="BD81" s="56">
        <f t="shared" si="12"/>
        <v>208.56245647258299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6191.810326356208</v>
      </c>
      <c r="G88" s="43">
        <f>'Option 1'!G88</f>
        <v>12383.810326356208</v>
      </c>
      <c r="H88" s="43">
        <f>'Option 1'!H88</f>
        <v>18575.810326356208</v>
      </c>
      <c r="I88" s="43">
        <f>'Option 1'!I88</f>
        <v>24768.248217557033</v>
      </c>
      <c r="J88" s="43">
        <f>'Option 1'!J88</f>
        <v>31183.810326356208</v>
      </c>
      <c r="K88" s="43">
        <f>'Option 1'!K88</f>
        <v>37599.810326356208</v>
      </c>
      <c r="L88" s="43">
        <f>'Option 1'!L88</f>
        <v>44015.810326356208</v>
      </c>
      <c r="M88" s="43">
        <f>'Option 1'!M88</f>
        <v>50431.360108132125</v>
      </c>
      <c r="N88" s="43">
        <f>'Option 1'!N88</f>
        <v>56846.810326356208</v>
      </c>
      <c r="O88" s="43">
        <f>'Option 1'!O88</f>
        <v>63262.810326356208</v>
      </c>
      <c r="P88" s="43">
        <f>'Option 1'!P88</f>
        <v>69678.810326356208</v>
      </c>
      <c r="Q88" s="43">
        <f>'Option 1'!Q88</f>
        <v>76094.810326356208</v>
      </c>
      <c r="R88" s="43">
        <f>'Option 1'!R88</f>
        <v>82510.810326356208</v>
      </c>
      <c r="S88" s="43">
        <f>'Option 1'!S88</f>
        <v>88926.810326356208</v>
      </c>
      <c r="T88" s="43">
        <f>'Option 1'!T88</f>
        <v>95342.810326356208</v>
      </c>
      <c r="U88" s="43">
        <f>'Option 1'!U88</f>
        <v>101758.81032635621</v>
      </c>
      <c r="V88" s="43">
        <f>'Option 1'!V88</f>
        <v>108174.81032635621</v>
      </c>
      <c r="W88" s="43">
        <f>'Option 1'!W88</f>
        <v>114590.81032635621</v>
      </c>
      <c r="X88" s="43">
        <f>'Option 1'!X88</f>
        <v>121006.81032635621</v>
      </c>
      <c r="Y88" s="43">
        <f>'Option 1'!Y88</f>
        <v>127422.81032635621</v>
      </c>
      <c r="Z88" s="43">
        <f>'Option 1'!Z88</f>
        <v>133838.81032635621</v>
      </c>
      <c r="AA88" s="43">
        <f>'Option 1'!AA88</f>
        <v>140254.81032635621</v>
      </c>
      <c r="AB88" s="43">
        <f>'Option 1'!AB88</f>
        <v>146670.81032635621</v>
      </c>
      <c r="AC88" s="43">
        <f>'Option 1'!AC88</f>
        <v>153086.81032635621</v>
      </c>
      <c r="AD88" s="43">
        <f>'Option 1'!AD88</f>
        <v>159502.81032635621</v>
      </c>
      <c r="AE88" s="43">
        <f>'Option 1'!AE88</f>
        <v>165918.81032635621</v>
      </c>
      <c r="AF88" s="43">
        <f>'Option 1'!AF88</f>
        <v>172334.81032635621</v>
      </c>
      <c r="AG88" s="43">
        <f>'Option 1'!AG88</f>
        <v>178750.81032635621</v>
      </c>
      <c r="AH88" s="43">
        <f>'Option 1'!AH88</f>
        <v>185166.81032635621</v>
      </c>
      <c r="AI88" s="43">
        <f>'Option 1'!AI88</f>
        <v>191582.81032635621</v>
      </c>
      <c r="AJ88" s="43">
        <f>'Option 1'!AJ88</f>
        <v>197998.81032635621</v>
      </c>
      <c r="AK88" s="43">
        <f>'Option 1'!AK88</f>
        <v>204414.81032635621</v>
      </c>
      <c r="AL88" s="43">
        <f>'Option 1'!AL88</f>
        <v>210830.81032635621</v>
      </c>
      <c r="AM88" s="43">
        <f>'Option 1'!AM88</f>
        <v>217246.81032635621</v>
      </c>
      <c r="AN88" s="43">
        <f>'Option 1'!AN88</f>
        <v>223662.81032635621</v>
      </c>
      <c r="AO88" s="43">
        <f>'Option 1'!AO88</f>
        <v>230078.81032635621</v>
      </c>
      <c r="AP88" s="43">
        <f>'Option 1'!AP88</f>
        <v>236494.81032635621</v>
      </c>
      <c r="AQ88" s="43">
        <f>'Option 1'!AQ88</f>
        <v>242910.81032635621</v>
      </c>
      <c r="AR88" s="43">
        <f>'Option 1'!AR88</f>
        <v>249326.81032635621</v>
      </c>
      <c r="AS88" s="43">
        <f>'Option 1'!AS88</f>
        <v>255742.81032635621</v>
      </c>
      <c r="AT88" s="43">
        <f>'Option 1'!AT88</f>
        <v>262158.81032635621</v>
      </c>
      <c r="AU88" s="43">
        <f>'Option 1'!AU88</f>
        <v>268574.81032635621</v>
      </c>
      <c r="AV88" s="43">
        <f>'Option 1'!AV88</f>
        <v>274990.81032635621</v>
      </c>
      <c r="AW88" s="43">
        <f>'Option 1'!AW88</f>
        <v>281406.81032635621</v>
      </c>
      <c r="AX88" s="43"/>
      <c r="AY88" s="43"/>
      <c r="AZ88" s="43"/>
      <c r="BA88" s="43"/>
      <c r="BB88" s="43"/>
      <c r="BC88" s="43"/>
      <c r="BD88" s="43"/>
    </row>
    <row r="89" spans="1:56" x14ac:dyDescent="0.3">
      <c r="A89" s="171"/>
      <c r="B89" s="4" t="s">
        <v>214</v>
      </c>
      <c r="D89" s="4" t="s">
        <v>88</v>
      </c>
      <c r="E89" s="43">
        <f>'Option 1'!E89</f>
        <v>0</v>
      </c>
      <c r="F89" s="43">
        <f>'Option 1'!F89</f>
        <v>167142.59157551359</v>
      </c>
      <c r="G89" s="43">
        <f>'Option 1'!G89</f>
        <v>334285.59157551359</v>
      </c>
      <c r="H89" s="43">
        <f>'Option 1'!H89</f>
        <v>501428.59157551359</v>
      </c>
      <c r="I89" s="43">
        <f>'Option 1'!I89</f>
        <v>668570.18671232462</v>
      </c>
      <c r="J89" s="43">
        <f>'Option 1'!J89</f>
        <v>841751.59157551359</v>
      </c>
      <c r="K89" s="43">
        <f>'Option 1'!K89</f>
        <v>1014932.5915755136</v>
      </c>
      <c r="L89" s="43">
        <f>'Option 1'!L89</f>
        <v>1188113.5915755136</v>
      </c>
      <c r="M89" s="43">
        <f>'Option 1'!M89</f>
        <v>1361295.4597148327</v>
      </c>
      <c r="N89" s="43">
        <f>'Option 1'!N89</f>
        <v>1534476.5915755136</v>
      </c>
      <c r="O89" s="43">
        <f>'Option 1'!O89</f>
        <v>1707657.5915755136</v>
      </c>
      <c r="P89" s="43">
        <f>'Option 1'!P89</f>
        <v>1880838.5915755136</v>
      </c>
      <c r="Q89" s="43">
        <f>'Option 1'!Q89</f>
        <v>2054019.5915755136</v>
      </c>
      <c r="R89" s="43">
        <f>'Option 1'!R89</f>
        <v>2227200.5915755136</v>
      </c>
      <c r="S89" s="43">
        <f>'Option 1'!S89</f>
        <v>2400381.5915755136</v>
      </c>
      <c r="T89" s="43">
        <f>'Option 1'!T89</f>
        <v>2573562.5915755136</v>
      </c>
      <c r="U89" s="43">
        <f>'Option 1'!U89</f>
        <v>2746743.5915755136</v>
      </c>
      <c r="V89" s="43">
        <f>'Option 1'!V89</f>
        <v>2919924.5915755136</v>
      </c>
      <c r="W89" s="43">
        <f>'Option 1'!W89</f>
        <v>3093105.5915755136</v>
      </c>
      <c r="X89" s="43">
        <f>'Option 1'!X89</f>
        <v>3266286.5915755136</v>
      </c>
      <c r="Y89" s="43">
        <f>'Option 1'!Y89</f>
        <v>3439467.5915755136</v>
      </c>
      <c r="Z89" s="43">
        <f>'Option 1'!Z89</f>
        <v>3612648.5915755136</v>
      </c>
      <c r="AA89" s="43">
        <f>'Option 1'!AA89</f>
        <v>3785829.5915755136</v>
      </c>
      <c r="AB89" s="43">
        <f>'Option 1'!AB89</f>
        <v>3959010.5915755136</v>
      </c>
      <c r="AC89" s="43">
        <f>'Option 1'!AC89</f>
        <v>4132191.5915755136</v>
      </c>
      <c r="AD89" s="43">
        <f>'Option 1'!AD89</f>
        <v>4305372.5915755136</v>
      </c>
      <c r="AE89" s="43">
        <f>'Option 1'!AE89</f>
        <v>4478553.5915755136</v>
      </c>
      <c r="AF89" s="43">
        <f>'Option 1'!AF89</f>
        <v>4651734.5915755136</v>
      </c>
      <c r="AG89" s="43">
        <f>'Option 1'!AG89</f>
        <v>4824915.5915755136</v>
      </c>
      <c r="AH89" s="43">
        <f>'Option 1'!AH89</f>
        <v>4998096.5915755136</v>
      </c>
      <c r="AI89" s="43">
        <f>'Option 1'!AI89</f>
        <v>5171277.5915755136</v>
      </c>
      <c r="AJ89" s="43">
        <f>'Option 1'!AJ89</f>
        <v>5344458.5915755136</v>
      </c>
      <c r="AK89" s="43">
        <f>'Option 1'!AK89</f>
        <v>5517639.5915755136</v>
      </c>
      <c r="AL89" s="43">
        <f>'Option 1'!AL89</f>
        <v>5690820.5915755136</v>
      </c>
      <c r="AM89" s="43">
        <f>'Option 1'!AM89</f>
        <v>5864001.5915755136</v>
      </c>
      <c r="AN89" s="43">
        <f>'Option 1'!AN89</f>
        <v>6037182.5915755136</v>
      </c>
      <c r="AO89" s="43">
        <f>'Option 1'!AO89</f>
        <v>6210363.5915755136</v>
      </c>
      <c r="AP89" s="43">
        <f>'Option 1'!AP89</f>
        <v>6383544.5915755136</v>
      </c>
      <c r="AQ89" s="43">
        <f>'Option 1'!AQ89</f>
        <v>6556725.5915755136</v>
      </c>
      <c r="AR89" s="43">
        <f>'Option 1'!AR89</f>
        <v>6729906.5915755136</v>
      </c>
      <c r="AS89" s="43">
        <f>'Option 1'!AS89</f>
        <v>6903087.5915755136</v>
      </c>
      <c r="AT89" s="43">
        <f>'Option 1'!AT89</f>
        <v>7076268.5915755136</v>
      </c>
      <c r="AU89" s="43">
        <f>'Option 1'!AU89</f>
        <v>7249449.5915755136</v>
      </c>
      <c r="AV89" s="43">
        <f>'Option 1'!AV89</f>
        <v>7422630.5915755136</v>
      </c>
      <c r="AW89" s="43">
        <f>'Option 1'!AW89</f>
        <v>7595811.5915755136</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4.1088752543311235E-2</v>
      </c>
      <c r="G91" s="43">
        <f>'Option 1'!G91</f>
        <v>8.2177552543311272E-2</v>
      </c>
      <c r="H91" s="43">
        <f>'Option 1'!H91</f>
        <v>0.12326635254331109</v>
      </c>
      <c r="I91" s="43">
        <f>'Option 1'!I91</f>
        <v>0.16435502451829653</v>
      </c>
      <c r="J91" s="43">
        <f>'Option 1'!J91</f>
        <v>0.20692825254331115</v>
      </c>
      <c r="K91" s="43">
        <f>'Option 1'!K91</f>
        <v>0.24950155254331108</v>
      </c>
      <c r="L91" s="43">
        <f>'Option 1'!L91</f>
        <v>0.29207485254331123</v>
      </c>
      <c r="M91" s="43">
        <f>'Option 1'!M91</f>
        <v>0.33464810891178254</v>
      </c>
      <c r="N91" s="43">
        <f>'Option 1'!N91</f>
        <v>0.37722135254331124</v>
      </c>
      <c r="O91" s="43">
        <f>'Option 1'!O91</f>
        <v>0.41979465254331116</v>
      </c>
      <c r="P91" s="43">
        <f>'Option 1'!P91</f>
        <v>0.46236795254331109</v>
      </c>
      <c r="Q91" s="43">
        <f>'Option 1'!Q91</f>
        <v>0.50494125254331124</v>
      </c>
      <c r="R91" s="43">
        <f>'Option 1'!R91</f>
        <v>0.54751455254331116</v>
      </c>
      <c r="S91" s="43">
        <f>'Option 1'!S91</f>
        <v>0.59008785254331109</v>
      </c>
      <c r="T91" s="43">
        <f>'Option 1'!T91</f>
        <v>0.63266115254331123</v>
      </c>
      <c r="U91" s="43">
        <f>'Option 1'!U91</f>
        <v>0.67523445254331116</v>
      </c>
      <c r="V91" s="43">
        <f>'Option 1'!V91</f>
        <v>0.71780775254331108</v>
      </c>
      <c r="W91" s="43">
        <f>'Option 1'!W91</f>
        <v>0.76038105254331123</v>
      </c>
      <c r="X91" s="43">
        <f>'Option 1'!X91</f>
        <v>0.80295435254331116</v>
      </c>
      <c r="Y91" s="43">
        <f>'Option 1'!Y91</f>
        <v>0.84552765254331108</v>
      </c>
      <c r="Z91" s="43">
        <f>'Option 1'!Z91</f>
        <v>0.88810095254331123</v>
      </c>
      <c r="AA91" s="43">
        <f>'Option 1'!AA91</f>
        <v>0.93067425254331115</v>
      </c>
      <c r="AB91" s="43">
        <f>'Option 1'!AB91</f>
        <v>0.97324755254331108</v>
      </c>
      <c r="AC91" s="43">
        <f>'Option 1'!AC91</f>
        <v>1.015820852543311</v>
      </c>
      <c r="AD91" s="43">
        <f>'Option 1'!AD91</f>
        <v>1.0583941525433114</v>
      </c>
      <c r="AE91" s="43">
        <f>'Option 1'!AE91</f>
        <v>1.1009674525433113</v>
      </c>
      <c r="AF91" s="43">
        <f>'Option 1'!AF91</f>
        <v>1.1435407525433112</v>
      </c>
      <c r="AG91" s="43">
        <f>'Option 1'!AG91</f>
        <v>1.1861140525433111</v>
      </c>
      <c r="AH91" s="43">
        <f>'Option 1'!AH91</f>
        <v>1.2286873525433111</v>
      </c>
      <c r="AI91" s="43">
        <f>'Option 1'!AI91</f>
        <v>1.271260652543311</v>
      </c>
      <c r="AJ91" s="43">
        <f>'Option 1'!AJ91</f>
        <v>1.3138339525433114</v>
      </c>
      <c r="AK91" s="43">
        <f>'Option 1'!AK91</f>
        <v>1.3564072525433113</v>
      </c>
      <c r="AL91" s="43">
        <f>'Option 1'!AL91</f>
        <v>1.3989805525433112</v>
      </c>
      <c r="AM91" s="43">
        <f>'Option 1'!AM91</f>
        <v>1.4415538525433111</v>
      </c>
      <c r="AN91" s="43">
        <f>'Option 1'!AN91</f>
        <v>1.4841271525433111</v>
      </c>
      <c r="AO91" s="43">
        <f>'Option 1'!AO91</f>
        <v>1.526700452543311</v>
      </c>
      <c r="AP91" s="43">
        <f>'Option 1'!AP91</f>
        <v>1.5692737525433114</v>
      </c>
      <c r="AQ91" s="43">
        <f>'Option 1'!AQ91</f>
        <v>1.6118470525433113</v>
      </c>
      <c r="AR91" s="43">
        <f>'Option 1'!AR91</f>
        <v>1.6544203525433112</v>
      </c>
      <c r="AS91" s="43">
        <f>'Option 1'!AS91</f>
        <v>1.6969936525433111</v>
      </c>
      <c r="AT91" s="43">
        <f>'Option 1'!AT91</f>
        <v>1.7395669525433111</v>
      </c>
      <c r="AU91" s="43">
        <f>'Option 1'!AU91</f>
        <v>1.782140252543311</v>
      </c>
      <c r="AV91" s="43">
        <f>'Option 1'!AV91</f>
        <v>1.8247135525433114</v>
      </c>
      <c r="AW91" s="43">
        <f>'Option 1'!AW91</f>
        <v>1.8672868525433113</v>
      </c>
      <c r="AX91" s="35"/>
      <c r="AY91" s="35"/>
      <c r="AZ91" s="35"/>
      <c r="BA91" s="35"/>
      <c r="BB91" s="35"/>
      <c r="BC91" s="35"/>
      <c r="BD91" s="35"/>
    </row>
    <row r="92" spans="1:56" ht="16.5" x14ac:dyDescent="0.3">
      <c r="A92" s="171"/>
      <c r="B92" s="4" t="s">
        <v>333</v>
      </c>
      <c r="D92" s="4" t="s">
        <v>42</v>
      </c>
      <c r="E92" s="43">
        <f>'Option 1'!E92</f>
        <v>0</v>
      </c>
      <c r="F92" s="43">
        <f>'Option 1'!F92</f>
        <v>0.26509361791163499</v>
      </c>
      <c r="G92" s="43">
        <f>'Option 1'!G92</f>
        <v>0.53018721791163514</v>
      </c>
      <c r="H92" s="43">
        <f>'Option 1'!H92</f>
        <v>0.7952808179116353</v>
      </c>
      <c r="I92" s="43">
        <f>'Option 1'!I92</f>
        <v>1.0603744000855544</v>
      </c>
      <c r="J92" s="43">
        <f>'Option 1'!J92</f>
        <v>1.3350457179116351</v>
      </c>
      <c r="K92" s="43">
        <f>'Option 1'!K92</f>
        <v>1.6097170179116347</v>
      </c>
      <c r="L92" s="43">
        <f>'Option 1'!L92</f>
        <v>1.8843883179116343</v>
      </c>
      <c r="M92" s="43">
        <f>'Option 1'!M92</f>
        <v>2.1590595649090965</v>
      </c>
      <c r="N92" s="43">
        <f>'Option 1'!N92</f>
        <v>2.4337308179116359</v>
      </c>
      <c r="O92" s="43">
        <f>'Option 1'!O92</f>
        <v>2.7084021179116355</v>
      </c>
      <c r="P92" s="43">
        <f>'Option 1'!P92</f>
        <v>2.9830734179116352</v>
      </c>
      <c r="Q92" s="43">
        <f>'Option 1'!Q92</f>
        <v>3.2577447179116348</v>
      </c>
      <c r="R92" s="43">
        <f>'Option 1'!R92</f>
        <v>3.5324160179116344</v>
      </c>
      <c r="S92" s="43">
        <f>'Option 1'!S92</f>
        <v>3.8070873179116358</v>
      </c>
      <c r="T92" s="43">
        <f>'Option 1'!T92</f>
        <v>4.0817586179116354</v>
      </c>
      <c r="U92" s="43">
        <f>'Option 1'!U92</f>
        <v>4.356429917911635</v>
      </c>
      <c r="V92" s="43">
        <f>'Option 1'!V92</f>
        <v>4.6311012179116346</v>
      </c>
      <c r="W92" s="43">
        <f>'Option 1'!W92</f>
        <v>4.9057725179116343</v>
      </c>
      <c r="X92" s="43">
        <f>'Option 1'!X92</f>
        <v>5.1804438179116357</v>
      </c>
      <c r="Y92" s="43">
        <f>'Option 1'!Y92</f>
        <v>5.4551151179116353</v>
      </c>
      <c r="Z92" s="43">
        <f>'Option 1'!Z92</f>
        <v>5.7297864179116349</v>
      </c>
      <c r="AA92" s="43">
        <f>'Option 1'!AA92</f>
        <v>6.0044577179116345</v>
      </c>
      <c r="AB92" s="43">
        <f>'Option 1'!AB92</f>
        <v>6.2791290179116359</v>
      </c>
      <c r="AC92" s="43">
        <f>'Option 1'!AC92</f>
        <v>6.5538003179116355</v>
      </c>
      <c r="AD92" s="43">
        <f>'Option 1'!AD92</f>
        <v>6.8284716179116351</v>
      </c>
      <c r="AE92" s="43">
        <f>'Option 1'!AE92</f>
        <v>7.1031429179116348</v>
      </c>
      <c r="AF92" s="43">
        <f>'Option 1'!AF92</f>
        <v>7.3778142179116344</v>
      </c>
      <c r="AG92" s="43">
        <f>'Option 1'!AG92</f>
        <v>7.6524855179116358</v>
      </c>
      <c r="AH92" s="43">
        <f>'Option 1'!AH92</f>
        <v>7.9271568179116354</v>
      </c>
      <c r="AI92" s="43">
        <f>'Option 1'!AI92</f>
        <v>8.201828117911635</v>
      </c>
      <c r="AJ92" s="43">
        <f>'Option 1'!AJ92</f>
        <v>8.4764994179116346</v>
      </c>
      <c r="AK92" s="43">
        <f>'Option 1'!AK92</f>
        <v>8.7511707179116343</v>
      </c>
      <c r="AL92" s="43">
        <f>'Option 1'!AL92</f>
        <v>9.0258420179116357</v>
      </c>
      <c r="AM92" s="43">
        <f>'Option 1'!AM92</f>
        <v>9.3005133179116353</v>
      </c>
      <c r="AN92" s="43">
        <f>'Option 1'!AN92</f>
        <v>9.5751846179116367</v>
      </c>
      <c r="AO92" s="43">
        <f>'Option 1'!AO92</f>
        <v>9.8498559179116345</v>
      </c>
      <c r="AP92" s="43">
        <f>'Option 1'!AP92</f>
        <v>10.124527217911636</v>
      </c>
      <c r="AQ92" s="43">
        <f>'Option 1'!AQ92</f>
        <v>10.399198517911634</v>
      </c>
      <c r="AR92" s="43">
        <f>'Option 1'!AR92</f>
        <v>10.673869817911635</v>
      </c>
      <c r="AS92" s="43">
        <f>'Option 1'!AS92</f>
        <v>10.948541117911637</v>
      </c>
      <c r="AT92" s="43">
        <f>'Option 1'!AT92</f>
        <v>11.223212417911634</v>
      </c>
      <c r="AU92" s="43">
        <f>'Option 1'!AU92</f>
        <v>11.497883717911636</v>
      </c>
      <c r="AV92" s="43">
        <f>'Option 1'!AV92</f>
        <v>11.772555017911634</v>
      </c>
      <c r="AW92" s="43">
        <f>'Option 1'!AW92</f>
        <v>12.047226317911635</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2013-06-26T14:06:35Z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